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360" windowHeight="4185" activeTab="0"/>
  </bookViews>
  <sheets>
    <sheet name="Balance Sheet" sheetId="1" r:id="rId1"/>
    <sheet name="Income Statement" sheetId="2" r:id="rId2"/>
    <sheet name="Summary Page" sheetId="3" r:id="rId3"/>
  </sheets>
  <definedNames>
    <definedName name="_xlnm.Print_Area" localSheetId="0">'Balance Sheet'!$A$1:$K$102</definedName>
    <definedName name="_xlnm.Print_Titles" localSheetId="0">'Balance Sheet'!$1:$5</definedName>
  </definedNames>
  <calcPr fullCalcOnLoad="1"/>
</workbook>
</file>

<file path=xl/comments3.xml><?xml version="1.0" encoding="utf-8"?>
<comments xmlns="http://schemas.openxmlformats.org/spreadsheetml/2006/main">
  <authors>
    <author>Dave Golden</author>
  </authors>
  <commentList>
    <comment ref="A28" authorId="0">
      <text>
        <r>
          <rPr>
            <b/>
            <sz val="8"/>
            <rFont val="Tahoma"/>
            <family val="0"/>
          </rPr>
          <t xml:space="preserve">How to Calculate: 
</t>
        </r>
        <r>
          <rPr>
            <sz val="8"/>
            <rFont val="Tahoma"/>
            <family val="2"/>
          </rPr>
          <t xml:space="preserve">Divide total current assets by total current liabilities.
</t>
        </r>
        <r>
          <rPr>
            <b/>
            <sz val="8"/>
            <rFont val="Tahoma"/>
            <family val="2"/>
          </rPr>
          <t>Formula:</t>
        </r>
        <r>
          <rPr>
            <i/>
            <sz val="8"/>
            <rFont val="Tahoma"/>
            <family val="2"/>
          </rPr>
          <t xml:space="preserve"> X13/X15</t>
        </r>
        <r>
          <rPr>
            <b/>
            <sz val="8"/>
            <rFont val="Tahoma"/>
            <family val="0"/>
          </rPr>
          <t xml:space="preserve">
How to Interpret: 
</t>
        </r>
        <r>
          <rPr>
            <sz val="8"/>
            <rFont val="Tahoma"/>
            <family val="2"/>
          </rPr>
          <t>This ratio is a rough indication of a firm’s ability to service its current obligations. Generally, the higher the current ratio, the greater the “cushion” between current obligations and a firm’s ability to pay them. While a stronger ratio shows that the numbers for current assets exceed those for current liabilities, the composition and quality of current assets are critical factors in the analysis of an individual firm’s liquidity.</t>
        </r>
      </text>
    </comment>
    <comment ref="A27" authorId="0">
      <text>
        <r>
          <rPr>
            <b/>
            <sz val="8"/>
            <rFont val="Tahoma"/>
            <family val="0"/>
          </rPr>
          <t xml:space="preserve">How to Calculate: 
</t>
        </r>
        <r>
          <rPr>
            <sz val="8"/>
            <rFont val="Tahoma"/>
            <family val="2"/>
          </rPr>
          <t xml:space="preserve">Add cash and equivalents and A/R and retainage to trade receivables. Then, divide by total current liabilities. 
</t>
        </r>
        <r>
          <rPr>
            <b/>
            <sz val="8"/>
            <rFont val="Tahoma"/>
            <family val="2"/>
          </rPr>
          <t>Formula:</t>
        </r>
        <r>
          <rPr>
            <sz val="8"/>
            <rFont val="Tahoma"/>
            <family val="2"/>
          </rPr>
          <t xml:space="preserve"> </t>
        </r>
        <r>
          <rPr>
            <i/>
            <sz val="8"/>
            <rFont val="Tahoma"/>
            <family val="2"/>
          </rPr>
          <t>(X10+X11)/X15</t>
        </r>
        <r>
          <rPr>
            <sz val="8"/>
            <rFont val="Tahoma"/>
            <family val="2"/>
          </rPr>
          <t xml:space="preserve">
</t>
        </r>
        <r>
          <rPr>
            <b/>
            <sz val="8"/>
            <rFont val="Tahoma"/>
            <family val="2"/>
          </rPr>
          <t xml:space="preserve">How to Interpret: </t>
        </r>
        <r>
          <rPr>
            <sz val="8"/>
            <rFont val="Tahoma"/>
            <family val="2"/>
          </rPr>
          <t xml:space="preserve">
Also known as the “acid test” ratio, this is a stricter, more conservative measure of liquidity than the current ratio. This ratio reflects the degree to which a company’s current liabilities are covered by its most liquid current assets, the kind of assets that can be converted quickly to cash and at amounts close to book value. Inventory and other less liquid current assets are removed from the calculation. Generally, if the ratio produces a value that’s less than 1 to 1, it implies a “dependency” on inventory or other “less” current assets to liquidate short-term debt.</t>
        </r>
        <r>
          <rPr>
            <sz val="8"/>
            <rFont val="Tahoma"/>
            <family val="0"/>
          </rPr>
          <t xml:space="preserve">
</t>
        </r>
      </text>
    </comment>
    <comment ref="A29" authorId="0">
      <text>
        <r>
          <rPr>
            <b/>
            <sz val="8"/>
            <rFont val="Tahoma"/>
            <family val="0"/>
          </rPr>
          <t xml:space="preserve">How to Calculate: 
</t>
        </r>
        <r>
          <rPr>
            <sz val="8"/>
            <rFont val="Tahoma"/>
            <family val="2"/>
          </rPr>
          <t xml:space="preserve">Divide total liabilities by tangible net worth
</t>
        </r>
        <r>
          <rPr>
            <b/>
            <sz val="8"/>
            <rFont val="Tahoma"/>
            <family val="2"/>
          </rPr>
          <t>Formula:</t>
        </r>
        <r>
          <rPr>
            <sz val="8"/>
            <rFont val="Tahoma"/>
            <family val="2"/>
          </rPr>
          <t xml:space="preserve"> </t>
        </r>
        <r>
          <rPr>
            <i/>
            <sz val="8"/>
            <rFont val="Tahoma"/>
            <family val="2"/>
          </rPr>
          <t>X16/X17</t>
        </r>
        <r>
          <rPr>
            <sz val="8"/>
            <rFont val="Tahoma"/>
            <family val="0"/>
          </rPr>
          <t xml:space="preserve">
</t>
        </r>
        <r>
          <rPr>
            <b/>
            <sz val="8"/>
            <rFont val="Tahoma"/>
            <family val="2"/>
          </rPr>
          <t xml:space="preserve">How to Interpret: 
</t>
        </r>
        <r>
          <rPr>
            <sz val="8"/>
            <rFont val="Tahoma"/>
            <family val="0"/>
          </rPr>
          <t>This ratio expresses the relationship between capital contributed by creditors and that contributed by owners. Basically, it shows how much protection the owners are providing creditors. The higher the ratio, the greater the risk being assumed by creditors. A lower ratio generally indicates greater long-term financial safety. Unlike a highly leveraged firm, a firm with a low debt/worth ratio usually has greater flexibility to borrow in the future.</t>
        </r>
      </text>
    </comment>
    <comment ref="A30" authorId="0">
      <text>
        <r>
          <rPr>
            <b/>
            <sz val="8"/>
            <rFont val="Tahoma"/>
            <family val="0"/>
          </rPr>
          <t xml:space="preserve">How to Calculate: 
</t>
        </r>
        <r>
          <rPr>
            <sz val="8"/>
            <rFont val="Tahoma"/>
            <family val="2"/>
          </rPr>
          <t>Multiply 360 by a/r and retainage. Then, divide by sales.</t>
        </r>
        <r>
          <rPr>
            <b/>
            <sz val="8"/>
            <rFont val="Tahoma"/>
            <family val="0"/>
          </rPr>
          <t xml:space="preserve">
Formula: </t>
        </r>
        <r>
          <rPr>
            <i/>
            <sz val="8"/>
            <rFont val="Tahoma"/>
            <family val="2"/>
          </rPr>
          <t>360*X11/X19</t>
        </r>
        <r>
          <rPr>
            <sz val="8"/>
            <rFont val="Tahoma"/>
            <family val="0"/>
          </rPr>
          <t xml:space="preserve">
</t>
        </r>
        <r>
          <rPr>
            <b/>
            <sz val="8"/>
            <rFont val="Tahoma"/>
            <family val="2"/>
          </rPr>
          <t>How to Interpret the A/R Turnover:</t>
        </r>
        <r>
          <rPr>
            <sz val="8"/>
            <rFont val="Tahoma"/>
            <family val="0"/>
          </rPr>
          <t xml:space="preserve"> This figure expresses the average number of days that receivables are outstanding. Generally, the greater the number of days outstanding, the greater the probability of delinquencies in accounts receivable. A comparison of a company’s daily receivables may indicate the extent of a company’s control over credit and collections.</t>
        </r>
      </text>
    </comment>
    <comment ref="A31" authorId="0">
      <text>
        <r>
          <rPr>
            <b/>
            <sz val="8"/>
            <rFont val="Tahoma"/>
            <family val="0"/>
          </rPr>
          <t xml:space="preserve">How to Calculate: 
</t>
        </r>
        <r>
          <rPr>
            <sz val="8"/>
            <rFont val="Tahoma"/>
            <family val="2"/>
          </rPr>
          <t>Divide net income by equity.</t>
        </r>
        <r>
          <rPr>
            <b/>
            <sz val="8"/>
            <rFont val="Tahoma"/>
            <family val="0"/>
          </rPr>
          <t xml:space="preserve">
Formula: </t>
        </r>
        <r>
          <rPr>
            <i/>
            <sz val="8"/>
            <rFont val="Tahoma"/>
            <family val="2"/>
          </rPr>
          <t>X23/X17</t>
        </r>
      </text>
    </comment>
    <comment ref="A32" authorId="0">
      <text>
        <r>
          <rPr>
            <b/>
            <sz val="8"/>
            <rFont val="Tahoma"/>
            <family val="2"/>
          </rPr>
          <t xml:space="preserve">How to Calculate: 
</t>
        </r>
        <r>
          <rPr>
            <sz val="8"/>
            <rFont val="Tahoma"/>
            <family val="2"/>
          </rPr>
          <t>Divide net income by total assets.</t>
        </r>
        <r>
          <rPr>
            <b/>
            <sz val="8"/>
            <rFont val="Tahoma"/>
            <family val="2"/>
          </rPr>
          <t xml:space="preserve">
Formula:</t>
        </r>
        <r>
          <rPr>
            <sz val="8"/>
            <rFont val="Tahoma"/>
            <family val="2"/>
          </rPr>
          <t xml:space="preserve"> </t>
        </r>
        <r>
          <rPr>
            <i/>
            <sz val="8"/>
            <rFont val="Tahoma"/>
            <family val="2"/>
          </rPr>
          <t>X23/X14</t>
        </r>
      </text>
    </comment>
    <comment ref="A33" authorId="0">
      <text>
        <r>
          <rPr>
            <b/>
            <sz val="8"/>
            <rFont val="Tahoma"/>
            <family val="2"/>
          </rPr>
          <t xml:space="preserve">How to Calculate: 
</t>
        </r>
        <r>
          <rPr>
            <sz val="8"/>
            <rFont val="Tahoma"/>
            <family val="2"/>
          </rPr>
          <t>Divide gross profit by sales.</t>
        </r>
        <r>
          <rPr>
            <b/>
            <sz val="8"/>
            <rFont val="Tahoma"/>
            <family val="2"/>
          </rPr>
          <t xml:space="preserve">
Formula:</t>
        </r>
        <r>
          <rPr>
            <sz val="8"/>
            <rFont val="Tahoma"/>
            <family val="2"/>
          </rPr>
          <t xml:space="preserve"> </t>
        </r>
        <r>
          <rPr>
            <i/>
            <sz val="8"/>
            <rFont val="Tahoma"/>
            <family val="2"/>
          </rPr>
          <t>X20/X19</t>
        </r>
      </text>
    </comment>
    <comment ref="A34" authorId="0">
      <text>
        <r>
          <rPr>
            <b/>
            <sz val="8"/>
            <rFont val="Tahoma"/>
            <family val="0"/>
          </rPr>
          <t xml:space="preserve">How to Calculate: 
</t>
        </r>
        <r>
          <rPr>
            <sz val="8"/>
            <rFont val="Tahoma"/>
            <family val="2"/>
          </rPr>
          <t>Divide overhead by sales.</t>
        </r>
        <r>
          <rPr>
            <b/>
            <sz val="8"/>
            <rFont val="Tahoma"/>
            <family val="0"/>
          </rPr>
          <t xml:space="preserve">
Formula: </t>
        </r>
        <r>
          <rPr>
            <i/>
            <sz val="8"/>
            <rFont val="Tahoma"/>
            <family val="2"/>
          </rPr>
          <t>X21/X19</t>
        </r>
      </text>
    </comment>
    <comment ref="A35" authorId="0">
      <text>
        <r>
          <rPr>
            <b/>
            <sz val="8"/>
            <rFont val="Tahoma"/>
            <family val="0"/>
          </rPr>
          <t xml:space="preserve">How to Calculate: 
</t>
        </r>
        <r>
          <rPr>
            <sz val="8"/>
            <rFont val="Tahoma"/>
            <family val="2"/>
          </rPr>
          <t>Divide operating profit by sales.</t>
        </r>
        <r>
          <rPr>
            <b/>
            <sz val="8"/>
            <rFont val="Tahoma"/>
            <family val="0"/>
          </rPr>
          <t xml:space="preserve">
Formula: </t>
        </r>
        <r>
          <rPr>
            <i/>
            <sz val="8"/>
            <rFont val="Tahoma"/>
            <family val="2"/>
          </rPr>
          <t>X22/X19</t>
        </r>
      </text>
    </comment>
    <comment ref="A36" authorId="0">
      <text>
        <r>
          <rPr>
            <b/>
            <sz val="8"/>
            <rFont val="Tahoma"/>
            <family val="0"/>
          </rPr>
          <t xml:space="preserve">How to Calculate: 
</t>
        </r>
        <r>
          <rPr>
            <sz val="8"/>
            <rFont val="Tahoma"/>
            <family val="2"/>
          </rPr>
          <t>Divide net income by sales.</t>
        </r>
        <r>
          <rPr>
            <b/>
            <sz val="8"/>
            <rFont val="Tahoma"/>
            <family val="0"/>
          </rPr>
          <t xml:space="preserve">
Formula: </t>
        </r>
        <r>
          <rPr>
            <i/>
            <sz val="8"/>
            <rFont val="Tahoma"/>
            <family val="2"/>
          </rPr>
          <t>X23/X19</t>
        </r>
      </text>
    </comment>
  </commentList>
</comments>
</file>

<file path=xl/sharedStrings.xml><?xml version="1.0" encoding="utf-8"?>
<sst xmlns="http://schemas.openxmlformats.org/spreadsheetml/2006/main" count="152" uniqueCount="116">
  <si>
    <t xml:space="preserve"> </t>
  </si>
  <si>
    <t>Contractor's Name</t>
  </si>
  <si>
    <t>Year-End:</t>
  </si>
  <si>
    <t>ASSETS</t>
  </si>
  <si>
    <t>Current Assets</t>
  </si>
  <si>
    <t>Cash</t>
  </si>
  <si>
    <t>Marketable Securities</t>
  </si>
  <si>
    <t>Accounts Receivable</t>
  </si>
  <si>
    <t>Retainage</t>
  </si>
  <si>
    <t>Cash Value Life Ins.</t>
  </si>
  <si>
    <t>Tax Receivable</t>
  </si>
  <si>
    <t>Prepaid Expenses</t>
  </si>
  <si>
    <t>Total Current Assets</t>
  </si>
  <si>
    <t>Other Receivable</t>
  </si>
  <si>
    <t>Investments</t>
  </si>
  <si>
    <t>Deposits</t>
  </si>
  <si>
    <t>Property &amp; Equipment</t>
  </si>
  <si>
    <t>Total Prop &amp; Equip</t>
  </si>
  <si>
    <t>TOTAL ASSETS</t>
  </si>
  <si>
    <t>LIABILITIES</t>
  </si>
  <si>
    <t>Current Liabilities</t>
  </si>
  <si>
    <t>Notes Payable/Bank</t>
  </si>
  <si>
    <t>Notes Payable/Other</t>
  </si>
  <si>
    <t>Accounts Payable</t>
  </si>
  <si>
    <t>Accruals</t>
  </si>
  <si>
    <t>Total Current Liabilities</t>
  </si>
  <si>
    <t>TOTAL LIABILITIES</t>
  </si>
  <si>
    <t>EQUITY</t>
  </si>
  <si>
    <t>Retained Earnings</t>
  </si>
  <si>
    <t>Paid-In Capital</t>
  </si>
  <si>
    <t>Treasury Stock</t>
  </si>
  <si>
    <t>TOTAL OWNER EQUITY</t>
  </si>
  <si>
    <t>WORKING CAPITAL</t>
  </si>
  <si>
    <t>Contract Revenue</t>
  </si>
  <si>
    <t>Other Revenue</t>
  </si>
  <si>
    <t>Total Revenue</t>
  </si>
  <si>
    <t>Contract Costs</t>
  </si>
  <si>
    <t>Gross Profit</t>
  </si>
  <si>
    <t>G&amp;A Expenses</t>
  </si>
  <si>
    <t>Total Overhead</t>
  </si>
  <si>
    <t>Operating Income</t>
  </si>
  <si>
    <t>Other Income</t>
  </si>
  <si>
    <t>Net Other Income</t>
  </si>
  <si>
    <t>Income Before Tax</t>
  </si>
  <si>
    <t>Net Income</t>
  </si>
  <si>
    <t>Data Box</t>
  </si>
  <si>
    <t>Total Assets</t>
  </si>
  <si>
    <t>Equity</t>
  </si>
  <si>
    <t>Total Liabilities</t>
  </si>
  <si>
    <t>Sales</t>
  </si>
  <si>
    <t>Overhead</t>
  </si>
  <si>
    <t>Operating Profit</t>
  </si>
  <si>
    <t>Current Ratio</t>
  </si>
  <si>
    <t>Debt to Worth</t>
  </si>
  <si>
    <t>A/R Turnover(days)</t>
  </si>
  <si>
    <t>Gross Profit Margin</t>
  </si>
  <si>
    <t>Retainage payable</t>
  </si>
  <si>
    <t>Distribution</t>
  </si>
  <si>
    <t>Bonus</t>
  </si>
  <si>
    <t>Statement Date:</t>
  </si>
  <si>
    <t>AS ALLOWED</t>
  </si>
  <si>
    <t>AS GIVEN</t>
  </si>
  <si>
    <t>Non-Current Assets</t>
  </si>
  <si>
    <t>Total Non-Current Assets</t>
  </si>
  <si>
    <t>Basis:</t>
  </si>
  <si>
    <t>Level of Preparation:</t>
  </si>
  <si>
    <t>Inventory - Allowed [x%]</t>
  </si>
  <si>
    <t>Inventory Deferred</t>
  </si>
  <si>
    <t>Cash and Equivalents</t>
  </si>
  <si>
    <t>A/R and Retainage</t>
  </si>
  <si>
    <t>Cost &amp; Earn &gt; Billing</t>
  </si>
  <si>
    <t>Other Assets</t>
  </si>
  <si>
    <t>Equipment (at cost)</t>
  </si>
  <si>
    <t>Real Estate (at cost)</t>
  </si>
  <si>
    <t>CPA Audit</t>
  </si>
  <si>
    <t>CPA Review</t>
  </si>
  <si>
    <t>CPA Compilation</t>
  </si>
  <si>
    <t>Internal</t>
  </si>
  <si>
    <t>Tax Return</t>
  </si>
  <si>
    <t>Other</t>
  </si>
  <si>
    <t>Percentage of Completion</t>
  </si>
  <si>
    <t>Completed Contract</t>
  </si>
  <si>
    <t>Accrual</t>
  </si>
  <si>
    <t>Less Depreciation</t>
  </si>
  <si>
    <t>Long Term Debt/Current</t>
  </si>
  <si>
    <t>Other Payables</t>
  </si>
  <si>
    <t>Long Term Debt</t>
  </si>
  <si>
    <t>Deferred Taxes</t>
  </si>
  <si>
    <t>Billings &gt; Costs &amp; Earnings</t>
  </si>
  <si>
    <t>Costs &amp; Earnings &gt; Billings</t>
  </si>
  <si>
    <t>Total Long Term Liabilities</t>
  </si>
  <si>
    <t>Long Term Liabilities</t>
  </si>
  <si>
    <t>Statement Date</t>
  </si>
  <si>
    <t xml:space="preserve">Retained Earnings Beginning </t>
  </si>
  <si>
    <t>Retained Earnings Ending</t>
  </si>
  <si>
    <t>FINANCIAL STATEMENT ANALYSIS - INCOME STATEMENT</t>
  </si>
  <si>
    <t>FINANCIAL STATEMENT ANALYSIS - BALANCE SHEET</t>
  </si>
  <si>
    <t>Address, City, State, Zip</t>
  </si>
  <si>
    <t>TOTAL LIABILITIES &amp; EQUITY</t>
  </si>
  <si>
    <t>Common Stock</t>
  </si>
  <si>
    <t>FINANCIAL STATEMENT ANALYSIS - SUMMARY</t>
  </si>
  <si>
    <t>Other (Expense)</t>
  </si>
  <si>
    <t>Interest (Expense)</t>
  </si>
  <si>
    <t>Interest Income</t>
  </si>
  <si>
    <t>Income Taxes (Benefit)</t>
  </si>
  <si>
    <t>Net Income (Loss)</t>
  </si>
  <si>
    <t>INSERT COMPANY NAME</t>
  </si>
  <si>
    <t>Quick Ratio</t>
  </si>
  <si>
    <t>Return on Equity</t>
  </si>
  <si>
    <t>Return on Assets</t>
  </si>
  <si>
    <t>Overhead as % of Rev</t>
  </si>
  <si>
    <t>Operating Profit %</t>
  </si>
  <si>
    <t>Net Income %</t>
  </si>
  <si>
    <t>Phone: (123) 456-7890 - Fax: (123) 456-7890 - Web: http://www.website.com</t>
  </si>
  <si>
    <t>nasbp.org/toolkit</t>
  </si>
  <si>
    <t>RATIOS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</si>
</sst>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 numFmtId="167" formatCode="0_);[Red]\(0\)"/>
    <numFmt numFmtId="168" formatCode="[$-409]h:mm:ss\ AM/PM"/>
    <numFmt numFmtId="169" formatCode="mm/dd/yy;@"/>
    <numFmt numFmtId="170" formatCode="m/d/yy;@"/>
    <numFmt numFmtId="171" formatCode="0.00_);[Red]\(0.00\)"/>
    <numFmt numFmtId="172" formatCode="0_);\(0\)"/>
    <numFmt numFmtId="173" formatCode="0.0%"/>
  </numFmts>
  <fonts count="23">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i/>
      <sz val="8"/>
      <name val="Arial"/>
      <family val="2"/>
    </font>
    <font>
      <b/>
      <u val="single"/>
      <sz val="8"/>
      <name val="Arial"/>
      <family val="2"/>
    </font>
    <font>
      <u val="single"/>
      <sz val="10"/>
      <color indexed="12"/>
      <name val="Arial"/>
      <family val="0"/>
    </font>
    <font>
      <u val="single"/>
      <sz val="10"/>
      <color indexed="36"/>
      <name val="Arial"/>
      <family val="0"/>
    </font>
    <font>
      <b/>
      <u val="single"/>
      <sz val="10"/>
      <color indexed="12"/>
      <name val="Arial"/>
      <family val="2"/>
    </font>
    <font>
      <b/>
      <sz val="12"/>
      <name val="Arial"/>
      <family val="2"/>
    </font>
    <font>
      <b/>
      <sz val="10"/>
      <color indexed="9"/>
      <name val="Arial"/>
      <family val="2"/>
    </font>
    <font>
      <sz val="10"/>
      <color indexed="9"/>
      <name val="Arial"/>
      <family val="2"/>
    </font>
    <font>
      <i/>
      <sz val="8"/>
      <name val="Arial"/>
      <family val="2"/>
    </font>
    <font>
      <b/>
      <u val="single"/>
      <sz val="10"/>
      <name val="Arial"/>
      <family val="0"/>
    </font>
    <font>
      <b/>
      <sz val="7"/>
      <name val="Arial"/>
      <family val="2"/>
    </font>
    <font>
      <sz val="12"/>
      <name val="Arial"/>
      <family val="2"/>
    </font>
    <font>
      <b/>
      <sz val="11"/>
      <name val="Arial"/>
      <family val="2"/>
    </font>
    <font>
      <sz val="11"/>
      <name val="Arial"/>
      <family val="2"/>
    </font>
    <font>
      <sz val="8"/>
      <name val="Tahoma"/>
      <family val="0"/>
    </font>
    <font>
      <b/>
      <sz val="8"/>
      <name val="Tahoma"/>
      <family val="0"/>
    </font>
    <font>
      <i/>
      <sz val="8"/>
      <name val="Tahoma"/>
      <family val="2"/>
    </font>
  </fonts>
  <fills count="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8"/>
        <bgColor indexed="64"/>
      </patternFill>
    </fill>
  </fills>
  <borders count="40">
    <border>
      <left/>
      <right/>
      <top/>
      <bottom/>
      <diagonal/>
    </border>
    <border>
      <left style="thin"/>
      <right style="thin"/>
      <top style="thin"/>
      <bottom style="thin"/>
    </border>
    <border>
      <left>
        <color indexed="63"/>
      </left>
      <right>
        <color indexed="63"/>
      </right>
      <top style="thick"/>
      <bottom>
        <color indexed="63"/>
      </bottom>
    </border>
    <border>
      <left style="thin"/>
      <right>
        <color indexed="63"/>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right style="thin"/>
      <top style="thin"/>
      <bottom style="thick"/>
    </border>
    <border>
      <left style="thick"/>
      <right style="thin"/>
      <top style="thin"/>
      <bottom style="thick"/>
    </border>
    <border>
      <left>
        <color indexed="63"/>
      </left>
      <right style="thin"/>
      <top>
        <color indexed="63"/>
      </top>
      <bottom style="thin"/>
    </border>
    <border>
      <left>
        <color indexed="63"/>
      </left>
      <right>
        <color indexed="63"/>
      </right>
      <top style="thin"/>
      <bottom style="thin"/>
    </border>
    <border>
      <left style="thin"/>
      <right style="thin"/>
      <top style="thick"/>
      <bottom style="thin"/>
    </border>
    <border>
      <left style="thick"/>
      <right style="thin"/>
      <top style="thick"/>
      <bottom style="thin"/>
    </border>
    <border>
      <left style="thin"/>
      <right>
        <color indexed="63"/>
      </right>
      <top style="thin"/>
      <bottom style="thick"/>
    </border>
    <border>
      <left style="thick"/>
      <right>
        <color indexed="63"/>
      </right>
      <top style="thin"/>
      <bottom style="thin"/>
    </border>
    <border>
      <left style="thin"/>
      <right>
        <color indexed="63"/>
      </right>
      <top style="thin"/>
      <bottom>
        <color indexed="63"/>
      </bottom>
    </border>
    <border>
      <left style="thin"/>
      <right>
        <color indexed="63"/>
      </right>
      <top style="thick"/>
      <bottom style="thin"/>
    </border>
    <border>
      <left>
        <color indexed="63"/>
      </left>
      <right style="thick"/>
      <top style="thin"/>
      <bottom style="thin"/>
    </border>
    <border>
      <left style="thick"/>
      <right>
        <color indexed="63"/>
      </right>
      <top>
        <color indexed="63"/>
      </top>
      <bottom>
        <color indexed="63"/>
      </bottom>
    </border>
    <border>
      <left style="thin"/>
      <right>
        <color indexed="63"/>
      </right>
      <top style="thin"/>
      <bottom style="thin">
        <color indexed="47"/>
      </bottom>
    </border>
    <border>
      <left style="thin"/>
      <right>
        <color indexed="63"/>
      </right>
      <top style="thin">
        <color indexed="47"/>
      </top>
      <bottom style="thin">
        <color indexed="47"/>
      </bottom>
    </border>
    <border>
      <left style="thin"/>
      <right>
        <color indexed="63"/>
      </right>
      <top style="thin">
        <color indexed="47"/>
      </top>
      <bottom style="thin"/>
    </border>
    <border>
      <left style="thin"/>
      <right>
        <color indexed="63"/>
      </right>
      <top style="thin">
        <color indexed="47"/>
      </top>
      <bottom>
        <color indexed="63"/>
      </bottom>
    </border>
    <border>
      <left style="thin"/>
      <right>
        <color indexed="63"/>
      </right>
      <top>
        <color indexed="63"/>
      </top>
      <bottom style="thin">
        <color indexed="47"/>
      </bottom>
    </border>
    <border>
      <left>
        <color indexed="63"/>
      </left>
      <right>
        <color indexed="63"/>
      </right>
      <top style="thin"/>
      <bottom style="thin">
        <color indexed="47"/>
      </bottom>
    </border>
    <border>
      <left>
        <color indexed="63"/>
      </left>
      <right>
        <color indexed="63"/>
      </right>
      <top style="thin">
        <color indexed="47"/>
      </top>
      <bottom style="thin"/>
    </border>
    <border>
      <left style="thick"/>
      <right style="thin"/>
      <top style="thin"/>
      <bottom style="thin">
        <color indexed="47"/>
      </bottom>
    </border>
    <border>
      <left style="thick"/>
      <right style="thin"/>
      <top style="thin">
        <color indexed="47"/>
      </top>
      <bottom style="thin">
        <color indexed="47"/>
      </bottom>
    </border>
    <border>
      <left style="thick"/>
      <right>
        <color indexed="63"/>
      </right>
      <top style="thin">
        <color indexed="47"/>
      </top>
      <bottom style="thin">
        <color indexed="47"/>
      </bottom>
    </border>
    <border>
      <left style="thick"/>
      <right>
        <color indexed="63"/>
      </right>
      <top style="thin">
        <color indexed="47"/>
      </top>
      <bottom style="thin"/>
    </border>
    <border>
      <left style="thick"/>
      <right>
        <color indexed="63"/>
      </right>
      <top style="thin"/>
      <bottom style="thin">
        <color indexed="47"/>
      </bottom>
    </border>
    <border>
      <left style="thick"/>
      <right style="thin"/>
      <top style="thin">
        <color indexed="47"/>
      </top>
      <bottom style="thin"/>
    </border>
    <border>
      <left style="thick"/>
      <right style="thick"/>
      <top style="thin"/>
      <bottom style="thin">
        <color indexed="47"/>
      </bottom>
    </border>
    <border>
      <left style="thick"/>
      <right style="thick"/>
      <top style="thin">
        <color indexed="47"/>
      </top>
      <bottom style="thin">
        <color indexed="47"/>
      </bottom>
    </border>
    <border>
      <left style="thick"/>
      <right style="thick"/>
      <top style="thin">
        <color indexed="47"/>
      </top>
      <bottom style="thin"/>
    </border>
    <border>
      <left style="thin"/>
      <right style="thick"/>
      <top style="thin"/>
      <bottom style="thin">
        <color indexed="47"/>
      </bottom>
    </border>
    <border>
      <left>
        <color indexed="63"/>
      </left>
      <right style="thin"/>
      <top style="thin"/>
      <bottom style="thin">
        <color indexed="47"/>
      </bottom>
    </border>
    <border>
      <left>
        <color indexed="63"/>
      </left>
      <right style="thick"/>
      <top style="thin"/>
      <bottom style="thin">
        <color indexed="47"/>
      </bottom>
    </border>
    <border>
      <left>
        <color indexed="63"/>
      </left>
      <right style="thick"/>
      <top style="thin">
        <color indexed="47"/>
      </top>
      <bottom style="thin">
        <color indexed="47"/>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4">
    <xf numFmtId="0" fontId="0" fillId="0" borderId="0" xfId="0" applyAlignment="1">
      <alignment/>
    </xf>
    <xf numFmtId="0" fontId="10" fillId="0" borderId="0" xfId="20" applyFont="1" applyBorder="1" applyAlignment="1" applyProtection="1">
      <alignment horizontal="right"/>
      <protection/>
    </xf>
    <xf numFmtId="0" fontId="0" fillId="0" borderId="0" xfId="0" applyBorder="1" applyAlignment="1">
      <alignment/>
    </xf>
    <xf numFmtId="0" fontId="0" fillId="0" borderId="0" xfId="0"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14" fontId="7" fillId="0" borderId="0" xfId="0" applyNumberFormat="1" applyFont="1" applyAlignment="1" applyProtection="1">
      <alignment horizontal="right"/>
      <protection/>
    </xf>
    <xf numFmtId="0" fontId="5" fillId="0" borderId="0" xfId="0" applyFont="1" applyAlignment="1" applyProtection="1">
      <alignment/>
      <protection/>
    </xf>
    <xf numFmtId="0" fontId="5" fillId="0" borderId="0" xfId="0" applyFont="1" applyBorder="1" applyAlignment="1" applyProtection="1">
      <alignment/>
      <protection/>
    </xf>
    <xf numFmtId="164" fontId="0" fillId="0" borderId="0" xfId="0" applyNumberFormat="1" applyAlignment="1" applyProtection="1">
      <alignment/>
      <protection/>
    </xf>
    <xf numFmtId="0" fontId="5" fillId="0" borderId="0" xfId="0" applyFont="1" applyFill="1" applyBorder="1" applyAlignment="1" applyProtection="1">
      <alignment/>
      <protection/>
    </xf>
    <xf numFmtId="0" fontId="4" fillId="0" borderId="0" xfId="0" applyFont="1" applyFill="1" applyBorder="1" applyAlignment="1" applyProtection="1">
      <alignment horizontal="right"/>
      <protection/>
    </xf>
    <xf numFmtId="0" fontId="0" fillId="0" borderId="0" xfId="0" applyFill="1" applyBorder="1" applyAlignment="1" applyProtection="1">
      <alignment/>
      <protection/>
    </xf>
    <xf numFmtId="0" fontId="4" fillId="0" borderId="0" xfId="0" applyFont="1" applyAlignment="1">
      <alignment/>
    </xf>
    <xf numFmtId="0" fontId="1" fillId="0" borderId="0" xfId="0" applyFont="1" applyFill="1" applyBorder="1" applyAlignment="1" applyProtection="1">
      <alignment/>
      <protection/>
    </xf>
    <xf numFmtId="0" fontId="0" fillId="0" borderId="0" xfId="0" applyFont="1" applyFill="1" applyBorder="1" applyAlignment="1" applyProtection="1">
      <alignment/>
      <protection/>
    </xf>
    <xf numFmtId="0" fontId="11" fillId="0" borderId="0" xfId="0" applyFont="1" applyAlignment="1" applyProtection="1">
      <alignment horizontal="right"/>
      <protection/>
    </xf>
    <xf numFmtId="0" fontId="0" fillId="0" borderId="0" xfId="0" applyAlignment="1" applyProtection="1">
      <alignment/>
      <protection/>
    </xf>
    <xf numFmtId="0" fontId="14" fillId="2" borderId="1" xfId="0" applyFont="1" applyFill="1" applyBorder="1" applyAlignment="1" applyProtection="1">
      <alignment/>
      <protection locked="0"/>
    </xf>
    <xf numFmtId="0" fontId="10" fillId="0" borderId="0" xfId="20" applyFont="1" applyAlignment="1">
      <alignment horizontal="right"/>
    </xf>
    <xf numFmtId="0" fontId="11" fillId="0" borderId="0" xfId="0" applyFont="1" applyAlignment="1">
      <alignment horizontal="right"/>
    </xf>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xf>
    <xf numFmtId="14" fontId="15" fillId="0" borderId="0" xfId="0" applyNumberFormat="1" applyFont="1" applyBorder="1" applyAlignment="1">
      <alignment horizontal="right"/>
    </xf>
    <xf numFmtId="0" fontId="16" fillId="3" borderId="1" xfId="0" applyFont="1" applyFill="1" applyBorder="1" applyAlignment="1" applyProtection="1">
      <alignment horizontal="center"/>
      <protection/>
    </xf>
    <xf numFmtId="0" fontId="16" fillId="3" borderId="1" xfId="0" applyFont="1" applyFill="1" applyBorder="1" applyAlignment="1">
      <alignment horizontal="center"/>
    </xf>
    <xf numFmtId="0" fontId="14" fillId="2" borderId="1" xfId="0" applyNumberFormat="1" applyFont="1" applyFill="1" applyBorder="1" applyAlignment="1" applyProtection="1">
      <alignment/>
      <protection locked="0"/>
    </xf>
    <xf numFmtId="0" fontId="5" fillId="0" borderId="0" xfId="0" applyFont="1" applyAlignment="1" applyProtection="1">
      <alignment/>
      <protection/>
    </xf>
    <xf numFmtId="0" fontId="4" fillId="4" borderId="0" xfId="0" applyFont="1" applyFill="1" applyAlignment="1" applyProtection="1">
      <alignment/>
      <protection/>
    </xf>
    <xf numFmtId="0" fontId="0" fillId="4" borderId="0" xfId="0" applyFill="1" applyAlignment="1" applyProtection="1">
      <alignment/>
      <protection/>
    </xf>
    <xf numFmtId="164" fontId="5" fillId="0" borderId="0" xfId="0" applyNumberFormat="1" applyFont="1" applyBorder="1" applyAlignment="1" applyProtection="1">
      <alignment/>
      <protection/>
    </xf>
    <xf numFmtId="0" fontId="16" fillId="0" borderId="0" xfId="0" applyFont="1" applyFill="1" applyBorder="1" applyAlignment="1" applyProtection="1">
      <alignment horizontal="center"/>
      <protection/>
    </xf>
    <xf numFmtId="0" fontId="16" fillId="0" borderId="0" xfId="0" applyFont="1" applyFill="1" applyBorder="1" applyAlignment="1">
      <alignment horizontal="center"/>
    </xf>
    <xf numFmtId="16" fontId="14" fillId="0" borderId="0" xfId="0" applyNumberFormat="1" applyFont="1" applyFill="1" applyBorder="1" applyAlignment="1" applyProtection="1">
      <alignment/>
      <protection/>
    </xf>
    <xf numFmtId="0" fontId="13" fillId="0" borderId="0" xfId="0" applyFont="1" applyAlignment="1" applyProtection="1">
      <alignment/>
      <protection/>
    </xf>
    <xf numFmtId="164" fontId="4" fillId="0" borderId="0" xfId="0" applyNumberFormat="1" applyFont="1" applyBorder="1" applyAlignment="1" applyProtection="1">
      <alignment/>
      <protection/>
    </xf>
    <xf numFmtId="164" fontId="4" fillId="4" borderId="0" xfId="0" applyNumberFormat="1" applyFont="1" applyFill="1" applyBorder="1" applyAlignment="1" applyProtection="1">
      <alignment/>
      <protection/>
    </xf>
    <xf numFmtId="0" fontId="5" fillId="4" borderId="0" xfId="0" applyFont="1" applyFill="1" applyAlignment="1" applyProtection="1">
      <alignment/>
      <protection/>
    </xf>
    <xf numFmtId="164" fontId="5" fillId="0" borderId="1" xfId="0" applyNumberFormat="1" applyFont="1" applyBorder="1" applyAlignment="1" applyProtection="1">
      <alignment/>
      <protection/>
    </xf>
    <xf numFmtId="0" fontId="4" fillId="4" borderId="2" xfId="0" applyFont="1" applyFill="1" applyBorder="1" applyAlignment="1" applyProtection="1">
      <alignment/>
      <protection/>
    </xf>
    <xf numFmtId="0" fontId="16" fillId="3" borderId="3" xfId="0" applyFont="1" applyFill="1" applyBorder="1" applyAlignment="1">
      <alignment horizontal="center"/>
    </xf>
    <xf numFmtId="0" fontId="16" fillId="3" borderId="4" xfId="0" applyFont="1" applyFill="1" applyBorder="1" applyAlignment="1" applyProtection="1">
      <alignment horizontal="center"/>
      <protection/>
    </xf>
    <xf numFmtId="164" fontId="5" fillId="2" borderId="1" xfId="0" applyNumberFormat="1" applyFont="1" applyFill="1" applyBorder="1" applyAlignment="1" applyProtection="1">
      <alignment horizontal="right"/>
      <protection locked="0"/>
    </xf>
    <xf numFmtId="164" fontId="4" fillId="2" borderId="4" xfId="0" applyNumberFormat="1" applyFont="1" applyFill="1" applyBorder="1" applyAlignment="1" applyProtection="1">
      <alignment horizontal="right"/>
      <protection locked="0"/>
    </xf>
    <xf numFmtId="164" fontId="5" fillId="2" borderId="5" xfId="0" applyNumberFormat="1" applyFont="1" applyFill="1" applyBorder="1" applyAlignment="1" applyProtection="1">
      <alignment horizontal="right"/>
      <protection locked="0"/>
    </xf>
    <xf numFmtId="164" fontId="4" fillId="2" borderId="6" xfId="0" applyNumberFormat="1" applyFont="1" applyFill="1" applyBorder="1" applyAlignment="1" applyProtection="1">
      <alignment horizontal="right"/>
      <protection locked="0"/>
    </xf>
    <xf numFmtId="0" fontId="4" fillId="4" borderId="0" xfId="0" applyFont="1" applyFill="1" applyBorder="1" applyAlignment="1" applyProtection="1">
      <alignment/>
      <protection/>
    </xf>
    <xf numFmtId="164" fontId="4" fillId="0" borderId="7" xfId="0" applyNumberFormat="1" applyFont="1" applyBorder="1" applyAlignment="1" applyProtection="1">
      <alignment/>
      <protection/>
    </xf>
    <xf numFmtId="164" fontId="4" fillId="0" borderId="8" xfId="0" applyNumberFormat="1" applyFont="1" applyBorder="1" applyAlignment="1" applyProtection="1">
      <alignment/>
      <protection/>
    </xf>
    <xf numFmtId="5" fontId="4" fillId="0" borderId="1" xfId="17" applyNumberFormat="1" applyFont="1" applyBorder="1" applyAlignment="1" applyProtection="1">
      <alignment/>
      <protection/>
    </xf>
    <xf numFmtId="5" fontId="4" fillId="0" borderId="4" xfId="17" applyNumberFormat="1" applyFont="1" applyBorder="1" applyAlignment="1" applyProtection="1">
      <alignment/>
      <protection/>
    </xf>
    <xf numFmtId="164" fontId="4" fillId="0" borderId="1" xfId="0" applyNumberFormat="1" applyFont="1" applyBorder="1" applyAlignment="1" applyProtection="1">
      <alignment/>
      <protection/>
    </xf>
    <xf numFmtId="164" fontId="4" fillId="0" borderId="4" xfId="0" applyNumberFormat="1" applyFont="1" applyBorder="1" applyAlignment="1" applyProtection="1">
      <alignment/>
      <protection/>
    </xf>
    <xf numFmtId="0" fontId="5" fillId="0" borderId="1" xfId="0" applyFont="1" applyBorder="1" applyAlignment="1" applyProtection="1">
      <alignment/>
      <protection/>
    </xf>
    <xf numFmtId="0" fontId="6" fillId="0" borderId="9" xfId="0" applyNumberFormat="1" applyFont="1" applyBorder="1" applyAlignment="1" applyProtection="1">
      <alignment/>
      <protection/>
    </xf>
    <xf numFmtId="0" fontId="6" fillId="0" borderId="10" xfId="0" applyFont="1" applyBorder="1" applyAlignment="1" applyProtection="1">
      <alignment/>
      <protection/>
    </xf>
    <xf numFmtId="164" fontId="4" fillId="0" borderId="11" xfId="0" applyNumberFormat="1" applyFont="1" applyBorder="1" applyAlignment="1" applyProtection="1">
      <alignment/>
      <protection/>
    </xf>
    <xf numFmtId="164" fontId="4" fillId="0" borderId="12" xfId="0" applyNumberFormat="1" applyFont="1" applyBorder="1" applyAlignment="1" applyProtection="1">
      <alignment/>
      <protection/>
    </xf>
    <xf numFmtId="164" fontId="5" fillId="0" borderId="3" xfId="0" applyNumberFormat="1" applyFont="1" applyBorder="1" applyAlignment="1" applyProtection="1">
      <alignment/>
      <protection/>
    </xf>
    <xf numFmtId="164" fontId="5" fillId="0" borderId="4" xfId="0" applyNumberFormat="1" applyFont="1" applyBorder="1" applyAlignment="1" applyProtection="1">
      <alignment/>
      <protection/>
    </xf>
    <xf numFmtId="0" fontId="5" fillId="0" borderId="11" xfId="0" applyFont="1" applyBorder="1" applyAlignment="1" applyProtection="1">
      <alignment/>
      <protection/>
    </xf>
    <xf numFmtId="164" fontId="5" fillId="0" borderId="7" xfId="0" applyNumberFormat="1" applyFont="1" applyBorder="1" applyAlignment="1" applyProtection="1">
      <alignment/>
      <protection/>
    </xf>
    <xf numFmtId="164" fontId="4" fillId="2" borderId="1" xfId="0" applyNumberFormat="1" applyFont="1" applyFill="1" applyBorder="1" applyAlignment="1" applyProtection="1">
      <alignment horizontal="right"/>
      <protection locked="0"/>
    </xf>
    <xf numFmtId="164" fontId="5" fillId="0" borderId="13" xfId="0" applyNumberFormat="1" applyFont="1" applyBorder="1" applyAlignment="1" applyProtection="1">
      <alignment/>
      <protection/>
    </xf>
    <xf numFmtId="5" fontId="5" fillId="0" borderId="1" xfId="17" applyNumberFormat="1" applyFont="1" applyBorder="1" applyAlignment="1" applyProtection="1">
      <alignment/>
      <protection/>
    </xf>
    <xf numFmtId="5" fontId="5" fillId="0" borderId="3" xfId="17" applyNumberFormat="1" applyFont="1" applyBorder="1" applyAlignment="1" applyProtection="1">
      <alignment/>
      <protection/>
    </xf>
    <xf numFmtId="0" fontId="4" fillId="0" borderId="0" xfId="0" applyFont="1" applyFill="1" applyBorder="1" applyAlignment="1" applyProtection="1">
      <alignment/>
      <protection/>
    </xf>
    <xf numFmtId="0" fontId="0" fillId="0" borderId="0" xfId="0" applyFill="1" applyAlignment="1" applyProtection="1">
      <alignment/>
      <protection/>
    </xf>
    <xf numFmtId="164" fontId="4" fillId="0" borderId="5" xfId="0" applyNumberFormat="1" applyFont="1" applyBorder="1" applyAlignment="1" applyProtection="1">
      <alignment/>
      <protection/>
    </xf>
    <xf numFmtId="164" fontId="4" fillId="0" borderId="6" xfId="0" applyNumberFormat="1" applyFont="1" applyBorder="1" applyAlignment="1" applyProtection="1">
      <alignment/>
      <protection/>
    </xf>
    <xf numFmtId="0" fontId="4" fillId="0" borderId="0" xfId="0" applyFont="1" applyFill="1" applyAlignment="1" applyProtection="1">
      <alignment/>
      <protection/>
    </xf>
    <xf numFmtId="164" fontId="4" fillId="0" borderId="0" xfId="0" applyNumberFormat="1" applyFont="1" applyFill="1" applyBorder="1" applyAlignment="1" applyProtection="1">
      <alignment/>
      <protection/>
    </xf>
    <xf numFmtId="164" fontId="5" fillId="4" borderId="0" xfId="0" applyNumberFormat="1" applyFont="1" applyFill="1" applyBorder="1" applyAlignment="1" applyProtection="1">
      <alignment/>
      <protection/>
    </xf>
    <xf numFmtId="164" fontId="5" fillId="0" borderId="0" xfId="0" applyNumberFormat="1" applyFont="1" applyFill="1" applyBorder="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0" fillId="4" borderId="2" xfId="0" applyFont="1" applyFill="1" applyBorder="1" applyAlignment="1" applyProtection="1">
      <alignment/>
      <protection/>
    </xf>
    <xf numFmtId="0" fontId="4" fillId="0" borderId="0" xfId="0" applyFont="1" applyAlignment="1" applyProtection="1">
      <alignment/>
      <protection/>
    </xf>
    <xf numFmtId="0" fontId="1" fillId="4" borderId="2" xfId="0" applyFont="1" applyFill="1" applyBorder="1" applyAlignment="1" applyProtection="1">
      <alignment/>
      <protection/>
    </xf>
    <xf numFmtId="0" fontId="5" fillId="4" borderId="0" xfId="0" applyFont="1" applyFill="1" applyBorder="1" applyAlignment="1" applyProtection="1">
      <alignment/>
      <protection/>
    </xf>
    <xf numFmtId="0" fontId="5" fillId="0" borderId="0" xfId="0" applyFont="1" applyFill="1" applyBorder="1" applyAlignment="1" applyProtection="1">
      <alignment/>
      <protection/>
    </xf>
    <xf numFmtId="0" fontId="5" fillId="4" borderId="2" xfId="0" applyFont="1" applyFill="1" applyBorder="1" applyAlignment="1" applyProtection="1">
      <alignment/>
      <protection/>
    </xf>
    <xf numFmtId="0" fontId="14" fillId="2" borderId="5" xfId="0" applyNumberFormat="1" applyFont="1" applyFill="1" applyBorder="1" applyAlignment="1" applyProtection="1">
      <alignment/>
      <protection locked="0"/>
    </xf>
    <xf numFmtId="0" fontId="5" fillId="0" borderId="1" xfId="0" applyFont="1" applyBorder="1" applyAlignment="1">
      <alignment/>
    </xf>
    <xf numFmtId="0" fontId="4" fillId="0" borderId="1" xfId="0" applyFont="1" applyBorder="1" applyAlignment="1">
      <alignment/>
    </xf>
    <xf numFmtId="0" fontId="4" fillId="0" borderId="10" xfId="0" applyFont="1" applyBorder="1" applyAlignment="1">
      <alignment/>
    </xf>
    <xf numFmtId="0" fontId="4" fillId="0" borderId="10" xfId="0" applyFont="1" applyFill="1" applyBorder="1" applyAlignment="1">
      <alignment/>
    </xf>
    <xf numFmtId="170" fontId="5" fillId="0" borderId="3" xfId="0" applyNumberFormat="1" applyFont="1" applyFill="1" applyBorder="1" applyAlignment="1" applyProtection="1">
      <alignment/>
      <protection/>
    </xf>
    <xf numFmtId="170" fontId="5" fillId="0" borderId="4" xfId="0" applyNumberFormat="1" applyFont="1" applyFill="1" applyBorder="1" applyAlignment="1" applyProtection="1">
      <alignment/>
      <protection/>
    </xf>
    <xf numFmtId="0" fontId="4" fillId="0" borderId="14" xfId="0" applyFont="1" applyFill="1" applyBorder="1" applyAlignment="1">
      <alignment/>
    </xf>
    <xf numFmtId="170" fontId="5" fillId="0" borderId="14" xfId="0" applyNumberFormat="1" applyFont="1" applyFill="1" applyBorder="1" applyAlignment="1" applyProtection="1">
      <alignment/>
      <protection/>
    </xf>
    <xf numFmtId="164" fontId="5" fillId="0" borderId="5" xfId="0" applyNumberFormat="1" applyFont="1" applyBorder="1" applyAlignment="1" applyProtection="1">
      <alignment/>
      <protection/>
    </xf>
    <xf numFmtId="164" fontId="5" fillId="0" borderId="15" xfId="0" applyNumberFormat="1" applyFont="1" applyBorder="1" applyAlignment="1" applyProtection="1">
      <alignment/>
      <protection/>
    </xf>
    <xf numFmtId="164" fontId="5" fillId="0" borderId="16" xfId="0" applyNumberFormat="1" applyFont="1" applyBorder="1" applyAlignment="1" applyProtection="1">
      <alignment/>
      <protection/>
    </xf>
    <xf numFmtId="164" fontId="5" fillId="0" borderId="11" xfId="0" applyNumberFormat="1" applyFont="1" applyBorder="1" applyAlignment="1" applyProtection="1">
      <alignment/>
      <protection/>
    </xf>
    <xf numFmtId="0" fontId="1" fillId="4" borderId="0" xfId="0" applyFont="1" applyFill="1" applyAlignment="1" applyProtection="1">
      <alignment/>
      <protection/>
    </xf>
    <xf numFmtId="0" fontId="10" fillId="0" borderId="0" xfId="20" applyFont="1" applyAlignment="1" applyProtection="1">
      <alignment horizontal="right"/>
      <protection/>
    </xf>
    <xf numFmtId="164" fontId="4" fillId="2" borderId="5" xfId="0" applyNumberFormat="1" applyFont="1" applyFill="1" applyBorder="1" applyAlignment="1" applyProtection="1">
      <alignment horizontal="right"/>
      <protection locked="0"/>
    </xf>
    <xf numFmtId="0" fontId="4" fillId="0" borderId="1" xfId="0" applyFont="1" applyFill="1" applyBorder="1" applyAlignment="1" applyProtection="1">
      <alignment/>
      <protection/>
    </xf>
    <xf numFmtId="0" fontId="11" fillId="0" borderId="0" xfId="0" applyFont="1" applyAlignment="1">
      <alignment/>
    </xf>
    <xf numFmtId="0" fontId="6" fillId="0" borderId="7" xfId="0" applyFont="1" applyBorder="1" applyAlignment="1" applyProtection="1">
      <alignment/>
      <protection/>
    </xf>
    <xf numFmtId="0" fontId="6" fillId="0" borderId="1" xfId="0" applyFont="1" applyBorder="1" applyAlignment="1" applyProtection="1">
      <alignment/>
      <protection/>
    </xf>
    <xf numFmtId="0" fontId="1" fillId="0" borderId="0" xfId="0" applyFont="1" applyAlignment="1" applyProtection="1">
      <alignment/>
      <protection/>
    </xf>
    <xf numFmtId="0" fontId="4" fillId="0" borderId="0" xfId="0" applyFont="1" applyFill="1" applyBorder="1" applyAlignment="1" applyProtection="1">
      <alignment/>
      <protection/>
    </xf>
    <xf numFmtId="6" fontId="4" fillId="2" borderId="3" xfId="0" applyNumberFormat="1" applyFont="1" applyFill="1" applyBorder="1" applyAlignment="1" applyProtection="1">
      <alignment/>
      <protection locked="0"/>
    </xf>
    <xf numFmtId="6" fontId="4" fillId="2" borderId="14" xfId="0" applyNumberFormat="1" applyFont="1" applyFill="1" applyBorder="1" applyAlignment="1" applyProtection="1">
      <alignment/>
      <protection locked="0"/>
    </xf>
    <xf numFmtId="6" fontId="4" fillId="2" borderId="4" xfId="0" applyNumberFormat="1" applyFont="1" applyFill="1" applyBorder="1" applyAlignment="1" applyProtection="1">
      <alignment/>
      <protection locked="0"/>
    </xf>
    <xf numFmtId="6" fontId="4" fillId="0" borderId="3" xfId="0" applyNumberFormat="1" applyFont="1" applyFill="1" applyBorder="1" applyAlignment="1">
      <alignment/>
    </xf>
    <xf numFmtId="6" fontId="4" fillId="0" borderId="14" xfId="0" applyNumberFormat="1" applyFont="1" applyFill="1" applyBorder="1" applyAlignment="1">
      <alignment/>
    </xf>
    <xf numFmtId="6" fontId="4" fillId="0" borderId="4" xfId="0" applyNumberFormat="1" applyFont="1" applyFill="1" applyBorder="1" applyAlignment="1">
      <alignment/>
    </xf>
    <xf numFmtId="6" fontId="4" fillId="0" borderId="10" xfId="0" applyNumberFormat="1" applyFont="1" applyFill="1" applyBorder="1" applyAlignment="1">
      <alignment/>
    </xf>
    <xf numFmtId="6" fontId="5" fillId="0" borderId="3" xfId="0" applyNumberFormat="1" applyFont="1" applyFill="1" applyBorder="1" applyAlignment="1">
      <alignment/>
    </xf>
    <xf numFmtId="6" fontId="5" fillId="0" borderId="14" xfId="0" applyNumberFormat="1" applyFont="1" applyFill="1" applyBorder="1" applyAlignment="1">
      <alignment/>
    </xf>
    <xf numFmtId="6" fontId="5" fillId="0" borderId="4" xfId="0" applyNumberFormat="1" applyFont="1" applyFill="1" applyBorder="1" applyAlignment="1">
      <alignment/>
    </xf>
    <xf numFmtId="6" fontId="0" fillId="0" borderId="17" xfId="0" applyNumberFormat="1" applyFill="1" applyBorder="1" applyAlignment="1">
      <alignment/>
    </xf>
    <xf numFmtId="6" fontId="0" fillId="0" borderId="18" xfId="0" applyNumberFormat="1" applyFill="1" applyBorder="1" applyAlignment="1">
      <alignment/>
    </xf>
    <xf numFmtId="6" fontId="0" fillId="0" borderId="14" xfId="0" applyNumberFormat="1" applyFill="1" applyBorder="1" applyAlignment="1">
      <alignment/>
    </xf>
    <xf numFmtId="6" fontId="4" fillId="2" borderId="14" xfId="0" applyNumberFormat="1" applyFont="1" applyFill="1" applyBorder="1" applyAlignment="1" applyProtection="1">
      <alignment horizontal="right"/>
      <protection locked="0"/>
    </xf>
    <xf numFmtId="6" fontId="14" fillId="2" borderId="3" xfId="0" applyNumberFormat="1" applyFont="1" applyFill="1" applyBorder="1" applyAlignment="1" applyProtection="1">
      <alignment/>
      <protection locked="0"/>
    </xf>
    <xf numFmtId="6" fontId="14" fillId="2" borderId="14" xfId="0" applyNumberFormat="1" applyFont="1" applyFill="1" applyBorder="1" applyAlignment="1" applyProtection="1">
      <alignment/>
      <protection locked="0"/>
    </xf>
    <xf numFmtId="6" fontId="14" fillId="2" borderId="4" xfId="0" applyNumberFormat="1" applyFont="1" applyFill="1" applyBorder="1" applyAlignment="1" applyProtection="1">
      <alignment/>
      <protection locked="0"/>
    </xf>
    <xf numFmtId="6" fontId="0" fillId="0" borderId="19" xfId="0" applyNumberFormat="1" applyFont="1" applyFill="1" applyBorder="1" applyAlignment="1">
      <alignment horizontal="right"/>
    </xf>
    <xf numFmtId="6" fontId="0" fillId="0" borderId="20" xfId="0" applyNumberFormat="1" applyFont="1" applyBorder="1" applyAlignment="1">
      <alignment horizontal="right"/>
    </xf>
    <xf numFmtId="2" fontId="0" fillId="0" borderId="20" xfId="0" applyNumberFormat="1" applyFont="1" applyBorder="1" applyAlignment="1">
      <alignment horizontal="right"/>
    </xf>
    <xf numFmtId="173" fontId="0" fillId="0" borderId="20" xfId="21" applyNumberFormat="1" applyFont="1" applyBorder="1" applyAlignment="1">
      <alignment horizontal="right"/>
    </xf>
    <xf numFmtId="173" fontId="0" fillId="0" borderId="21" xfId="21" applyNumberFormat="1" applyFont="1" applyBorder="1" applyAlignment="1">
      <alignment horizontal="right"/>
    </xf>
    <xf numFmtId="6" fontId="0" fillId="0" borderId="22" xfId="0" applyNumberFormat="1" applyFont="1" applyBorder="1" applyAlignment="1">
      <alignment horizontal="right"/>
    </xf>
    <xf numFmtId="6" fontId="0" fillId="0" borderId="23" xfId="0" applyNumberFormat="1" applyFont="1" applyBorder="1" applyAlignment="1">
      <alignment horizontal="right"/>
    </xf>
    <xf numFmtId="6" fontId="0" fillId="0" borderId="10" xfId="0" applyNumberFormat="1" applyFont="1" applyBorder="1" applyAlignment="1">
      <alignment horizontal="right"/>
    </xf>
    <xf numFmtId="6" fontId="0" fillId="0" borderId="21" xfId="0" applyNumberFormat="1" applyFont="1" applyBorder="1" applyAlignment="1">
      <alignment horizontal="right"/>
    </xf>
    <xf numFmtId="0" fontId="0" fillId="0" borderId="24" xfId="0" applyFont="1" applyBorder="1" applyAlignment="1">
      <alignment/>
    </xf>
    <xf numFmtId="0" fontId="0" fillId="0" borderId="25" xfId="0" applyFont="1" applyBorder="1" applyAlignment="1">
      <alignment/>
    </xf>
    <xf numFmtId="6" fontId="0" fillId="0" borderId="26" xfId="0" applyNumberFormat="1" applyFont="1" applyFill="1" applyBorder="1" applyAlignment="1">
      <alignment horizontal="right"/>
    </xf>
    <xf numFmtId="6" fontId="0" fillId="0" borderId="27" xfId="0" applyNumberFormat="1" applyFont="1" applyBorder="1" applyAlignment="1">
      <alignment horizontal="right"/>
    </xf>
    <xf numFmtId="6" fontId="0" fillId="0" borderId="28" xfId="0" applyNumberFormat="1" applyFont="1" applyBorder="1" applyAlignment="1">
      <alignment horizontal="right"/>
    </xf>
    <xf numFmtId="6" fontId="0" fillId="0" borderId="29" xfId="0" applyNumberFormat="1" applyFont="1" applyBorder="1" applyAlignment="1">
      <alignment horizontal="right"/>
    </xf>
    <xf numFmtId="6" fontId="0" fillId="0" borderId="30" xfId="0" applyNumberFormat="1" applyFont="1" applyFill="1" applyBorder="1" applyAlignment="1">
      <alignment horizontal="right"/>
    </xf>
    <xf numFmtId="6" fontId="0" fillId="0" borderId="31" xfId="0" applyNumberFormat="1" applyFont="1" applyBorder="1" applyAlignment="1">
      <alignment horizontal="right"/>
    </xf>
    <xf numFmtId="6" fontId="0" fillId="0" borderId="26" xfId="0" applyNumberFormat="1" applyFont="1" applyBorder="1" applyAlignment="1">
      <alignment horizontal="right"/>
    </xf>
    <xf numFmtId="2" fontId="0" fillId="0" borderId="27" xfId="0" applyNumberFormat="1" applyFont="1" applyBorder="1" applyAlignment="1">
      <alignment horizontal="right"/>
    </xf>
    <xf numFmtId="173" fontId="0" fillId="0" borderId="27" xfId="21" applyNumberFormat="1" applyFont="1" applyBorder="1" applyAlignment="1">
      <alignment horizontal="right"/>
    </xf>
    <xf numFmtId="173" fontId="0" fillId="0" borderId="31" xfId="21" applyNumberFormat="1" applyFont="1" applyBorder="1" applyAlignment="1">
      <alignment horizontal="right"/>
    </xf>
    <xf numFmtId="6" fontId="0" fillId="0" borderId="32" xfId="0" applyNumberFormat="1" applyFont="1" applyBorder="1" applyAlignment="1">
      <alignment horizontal="right"/>
    </xf>
    <xf numFmtId="6" fontId="0" fillId="0" borderId="33" xfId="0" applyNumberFormat="1" applyFont="1" applyBorder="1" applyAlignment="1">
      <alignment horizontal="right"/>
    </xf>
    <xf numFmtId="6" fontId="0" fillId="0" borderId="34" xfId="0" applyNumberFormat="1" applyFont="1" applyBorder="1" applyAlignment="1">
      <alignment horizontal="right"/>
    </xf>
    <xf numFmtId="2" fontId="0" fillId="0" borderId="33" xfId="0" applyNumberFormat="1" applyFont="1" applyBorder="1" applyAlignment="1">
      <alignment horizontal="right"/>
    </xf>
    <xf numFmtId="173" fontId="0" fillId="0" borderId="33" xfId="21" applyNumberFormat="1" applyFont="1" applyBorder="1" applyAlignment="1">
      <alignment horizontal="right"/>
    </xf>
    <xf numFmtId="173" fontId="0" fillId="0" borderId="34" xfId="21" applyNumberFormat="1" applyFont="1" applyBorder="1" applyAlignment="1">
      <alignment horizontal="right"/>
    </xf>
    <xf numFmtId="6" fontId="0" fillId="0" borderId="30" xfId="0" applyNumberFormat="1" applyFont="1" applyBorder="1" applyAlignment="1">
      <alignment horizontal="right"/>
    </xf>
    <xf numFmtId="2" fontId="0" fillId="0" borderId="28" xfId="0" applyNumberFormat="1" applyFont="1" applyBorder="1" applyAlignment="1">
      <alignment horizontal="right"/>
    </xf>
    <xf numFmtId="173" fontId="0" fillId="0" borderId="28" xfId="21" applyNumberFormat="1" applyFont="1" applyBorder="1" applyAlignment="1">
      <alignment horizontal="right"/>
    </xf>
    <xf numFmtId="173" fontId="0" fillId="0" borderId="29" xfId="21" applyNumberFormat="1" applyFont="1" applyBorder="1" applyAlignment="1">
      <alignment horizontal="right"/>
    </xf>
    <xf numFmtId="14" fontId="15" fillId="0" borderId="3" xfId="0" applyNumberFormat="1" applyFont="1" applyBorder="1" applyAlignment="1" quotePrefix="1">
      <alignment horizontal="right"/>
    </xf>
    <xf numFmtId="14" fontId="15" fillId="0" borderId="4" xfId="0" applyNumberFormat="1" applyFont="1" applyBorder="1" applyAlignment="1">
      <alignment horizontal="right"/>
    </xf>
    <xf numFmtId="0" fontId="0" fillId="0" borderId="0" xfId="0" applyFont="1" applyAlignment="1" applyProtection="1">
      <alignment/>
      <protection/>
    </xf>
    <xf numFmtId="0" fontId="4" fillId="0" borderId="0" xfId="0" applyFont="1" applyAlignment="1">
      <alignment horizontal="right"/>
    </xf>
    <xf numFmtId="0" fontId="1" fillId="0" borderId="0" xfId="0" applyFont="1" applyFill="1" applyAlignment="1">
      <alignment/>
    </xf>
    <xf numFmtId="0" fontId="1" fillId="0" borderId="0" xfId="0" applyFont="1" applyFill="1" applyBorder="1" applyAlignment="1">
      <alignment/>
    </xf>
    <xf numFmtId="2" fontId="0" fillId="0" borderId="35" xfId="0" applyNumberFormat="1" applyFont="1" applyBorder="1" applyAlignment="1">
      <alignment horizontal="right"/>
    </xf>
    <xf numFmtId="2" fontId="0" fillId="0" borderId="36" xfId="0" applyNumberFormat="1" applyFont="1" applyBorder="1" applyAlignment="1">
      <alignment horizontal="right"/>
    </xf>
    <xf numFmtId="2" fontId="0" fillId="0" borderId="37" xfId="0" applyNumberFormat="1" applyFont="1" applyBorder="1" applyAlignment="1">
      <alignment horizontal="right"/>
    </xf>
    <xf numFmtId="2" fontId="0" fillId="0" borderId="38" xfId="0" applyNumberFormat="1" applyFont="1" applyBorder="1" applyAlignment="1">
      <alignment horizontal="right"/>
    </xf>
    <xf numFmtId="0" fontId="19" fillId="0" borderId="0" xfId="0" applyFont="1" applyAlignment="1">
      <alignment/>
    </xf>
    <xf numFmtId="0" fontId="4" fillId="0" borderId="0" xfId="0" applyFont="1" applyAlignment="1">
      <alignment horizontal="right"/>
    </xf>
    <xf numFmtId="0" fontId="1" fillId="2" borderId="3" xfId="0" applyFont="1" applyFill="1" applyBorder="1" applyAlignment="1" applyProtection="1">
      <alignment/>
      <protection locked="0"/>
    </xf>
    <xf numFmtId="0" fontId="1" fillId="2" borderId="10" xfId="0" applyFont="1" applyFill="1" applyBorder="1" applyAlignment="1" applyProtection="1">
      <alignment/>
      <protection locked="0"/>
    </xf>
    <xf numFmtId="0" fontId="0" fillId="0" borderId="39" xfId="0" applyBorder="1" applyAlignment="1" applyProtection="1">
      <alignment/>
      <protection locked="0"/>
    </xf>
    <xf numFmtId="49" fontId="5" fillId="2" borderId="3" xfId="0" applyNumberFormat="1" applyFont="1" applyFill="1" applyBorder="1" applyAlignment="1" applyProtection="1">
      <alignment/>
      <protection locked="0"/>
    </xf>
    <xf numFmtId="49" fontId="0" fillId="0" borderId="39" xfId="0" applyNumberFormat="1" applyBorder="1" applyAlignment="1" applyProtection="1">
      <alignment/>
      <protection locked="0"/>
    </xf>
    <xf numFmtId="0" fontId="12" fillId="4" borderId="0" xfId="0" applyFont="1" applyFill="1" applyAlignment="1" applyProtection="1">
      <alignment horizontal="center" vertical="center"/>
      <protection/>
    </xf>
    <xf numFmtId="0" fontId="13" fillId="4" borderId="0" xfId="0" applyFont="1" applyFill="1" applyAlignment="1">
      <alignment horizontal="center" vertical="center"/>
    </xf>
    <xf numFmtId="0" fontId="0" fillId="0" borderId="0" xfId="0" applyAlignment="1">
      <alignment vertical="center"/>
    </xf>
    <xf numFmtId="0" fontId="4" fillId="2" borderId="3" xfId="0" applyNumberFormat="1" applyFont="1" applyFill="1" applyBorder="1" applyAlignment="1" applyProtection="1">
      <alignment horizontal="center"/>
      <protection locked="0"/>
    </xf>
    <xf numFmtId="0" fontId="0" fillId="0" borderId="17" xfId="0" applyNumberFormat="1" applyFont="1" applyBorder="1" applyAlignment="1" applyProtection="1">
      <alignment horizontal="center"/>
      <protection locked="0"/>
    </xf>
    <xf numFmtId="169" fontId="5" fillId="0" borderId="1" xfId="0" applyNumberFormat="1" applyFont="1" applyFill="1" applyBorder="1" applyAlignment="1" applyProtection="1">
      <alignment horizontal="center"/>
      <protection/>
    </xf>
    <xf numFmtId="169" fontId="1" fillId="0" borderId="3" xfId="0" applyNumberFormat="1" applyFont="1" applyFill="1" applyBorder="1" applyAlignment="1" applyProtection="1">
      <alignment horizontal="center"/>
      <protection/>
    </xf>
    <xf numFmtId="169" fontId="1" fillId="0" borderId="1" xfId="0" applyNumberFormat="1" applyFont="1" applyFill="1" applyBorder="1" applyAlignment="1" applyProtection="1">
      <alignment horizontal="center"/>
      <protection/>
    </xf>
    <xf numFmtId="169" fontId="5" fillId="2" borderId="3" xfId="0" applyNumberFormat="1" applyFont="1" applyFill="1" applyBorder="1" applyAlignment="1" applyProtection="1">
      <alignment horizontal="center"/>
      <protection locked="0"/>
    </xf>
    <xf numFmtId="169" fontId="1" fillId="0" borderId="17" xfId="0" applyNumberFormat="1" applyFont="1" applyBorder="1" applyAlignment="1" applyProtection="1">
      <alignment horizontal="center"/>
      <protection locked="0"/>
    </xf>
    <xf numFmtId="169" fontId="5" fillId="2" borderId="14" xfId="0" applyNumberFormat="1" applyFont="1" applyFill="1" applyBorder="1" applyAlignment="1" applyProtection="1">
      <alignment horizontal="center"/>
      <protection locked="0"/>
    </xf>
    <xf numFmtId="169" fontId="5" fillId="2" borderId="39" xfId="0" applyNumberFormat="1" applyFont="1" applyFill="1" applyBorder="1" applyAlignment="1" applyProtection="1">
      <alignment horizontal="center"/>
      <protection locked="0"/>
    </xf>
    <xf numFmtId="169" fontId="5" fillId="2" borderId="17" xfId="0" applyNumberFormat="1" applyFont="1" applyFill="1" applyBorder="1" applyAlignment="1" applyProtection="1">
      <alignment horizontal="center"/>
      <protection locked="0"/>
    </xf>
    <xf numFmtId="0" fontId="4" fillId="2" borderId="14" xfId="0" applyNumberFormat="1" applyFont="1" applyFill="1" applyBorder="1" applyAlignment="1" applyProtection="1">
      <alignment horizontal="center"/>
      <protection locked="0"/>
    </xf>
    <xf numFmtId="0" fontId="0" fillId="0" borderId="39" xfId="0" applyNumberFormat="1" applyFont="1" applyBorder="1" applyAlignment="1" applyProtection="1">
      <alignment horizontal="center"/>
      <protection locked="0"/>
    </xf>
    <xf numFmtId="0" fontId="4" fillId="0" borderId="0" xfId="0" applyFont="1" applyFill="1" applyBorder="1" applyAlignment="1" applyProtection="1">
      <alignment shrinkToFit="1"/>
      <protection locked="0"/>
    </xf>
    <xf numFmtId="0" fontId="0" fillId="0" borderId="0" xfId="0" applyFill="1" applyBorder="1" applyAlignment="1" applyProtection="1">
      <alignment shrinkToFit="1"/>
      <protection locked="0"/>
    </xf>
    <xf numFmtId="0" fontId="18" fillId="0" borderId="0" xfId="0" applyFont="1" applyAlignment="1" applyProtection="1">
      <alignment horizontal="right"/>
      <protection/>
    </xf>
    <xf numFmtId="0" fontId="19" fillId="0" borderId="0" xfId="0" applyFont="1" applyAlignment="1" applyProtection="1">
      <alignment/>
      <protection/>
    </xf>
    <xf numFmtId="0" fontId="11" fillId="0" borderId="0" xfId="0" applyFont="1" applyFill="1" applyBorder="1" applyAlignment="1" applyProtection="1">
      <alignment/>
      <protection locked="0"/>
    </xf>
    <xf numFmtId="0" fontId="17"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5" fillId="0" borderId="3" xfId="0" applyNumberFormat="1" applyFont="1" applyFill="1" applyBorder="1" applyAlignment="1" applyProtection="1">
      <alignment horizontal="left"/>
      <protection/>
    </xf>
    <xf numFmtId="0" fontId="0" fillId="0" borderId="10" xfId="0" applyBorder="1" applyAlignment="1">
      <alignment/>
    </xf>
    <xf numFmtId="0" fontId="0" fillId="0" borderId="39" xfId="0" applyBorder="1" applyAlignment="1">
      <alignment/>
    </xf>
    <xf numFmtId="0" fontId="18" fillId="0" borderId="0" xfId="0" applyFont="1" applyAlignment="1">
      <alignment horizontal="right"/>
    </xf>
    <xf numFmtId="0" fontId="4" fillId="0" borderId="0" xfId="0" applyFont="1" applyBorder="1" applyAlignment="1" applyProtection="1">
      <alignment/>
      <protection/>
    </xf>
    <xf numFmtId="0" fontId="12" fillId="4" borderId="0" xfId="0" applyFont="1" applyFill="1" applyAlignment="1">
      <alignment horizontal="center"/>
    </xf>
    <xf numFmtId="0" fontId="19" fillId="0" borderId="0" xfId="0" applyFont="1" applyAlignment="1">
      <alignment horizontal="right"/>
    </xf>
    <xf numFmtId="0" fontId="5" fillId="0" borderId="3" xfId="0" applyFont="1" applyBorder="1" applyAlignment="1" applyProtection="1">
      <alignment horizontal="left"/>
      <protection/>
    </xf>
    <xf numFmtId="0" fontId="11" fillId="0" borderId="0" xfId="0" applyFont="1" applyAlignment="1">
      <alignment/>
    </xf>
    <xf numFmtId="0" fontId="0" fillId="0" borderId="0" xfId="0"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3"/>
  <sheetViews>
    <sheetView tabSelected="1" workbookViewId="0" topLeftCell="A1">
      <selection activeCell="A1" sqref="A1:E1"/>
    </sheetView>
  </sheetViews>
  <sheetFormatPr defaultColWidth="9.140625" defaultRowHeight="12.75"/>
  <cols>
    <col min="1" max="1" width="26.57421875" style="3" customWidth="1"/>
    <col min="2" max="11" width="10.7109375" style="3" customWidth="1"/>
    <col min="12" max="16384" width="9.140625" style="3" customWidth="1"/>
  </cols>
  <sheetData>
    <row r="1" spans="1:16" ht="19.5" customHeight="1">
      <c r="A1" s="190" t="s">
        <v>106</v>
      </c>
      <c r="B1" s="191"/>
      <c r="C1" s="191"/>
      <c r="D1" s="191"/>
      <c r="E1" s="191"/>
      <c r="F1" s="188" t="s">
        <v>96</v>
      </c>
      <c r="G1" s="189"/>
      <c r="H1" s="189"/>
      <c r="I1" s="189"/>
      <c r="J1" s="189"/>
      <c r="K1" s="189"/>
      <c r="O1" s="36" t="s">
        <v>74</v>
      </c>
      <c r="P1" s="36" t="s">
        <v>80</v>
      </c>
    </row>
    <row r="2" spans="1:16" ht="12.75">
      <c r="A2" s="192" t="s">
        <v>97</v>
      </c>
      <c r="B2" s="192"/>
      <c r="C2" s="192"/>
      <c r="D2" s="192"/>
      <c r="E2" s="192"/>
      <c r="F2" s="1"/>
      <c r="H2" s="98"/>
      <c r="I2" s="98"/>
      <c r="J2" s="156"/>
      <c r="K2" s="157" t="s">
        <v>114</v>
      </c>
      <c r="L2" s="17"/>
      <c r="O2" s="36" t="s">
        <v>75</v>
      </c>
      <c r="P2" s="36" t="s">
        <v>81</v>
      </c>
    </row>
    <row r="3" spans="1:16" ht="15" customHeight="1">
      <c r="A3" s="186" t="s">
        <v>113</v>
      </c>
      <c r="B3" s="187"/>
      <c r="C3" s="187"/>
      <c r="D3" s="187"/>
      <c r="E3" s="187"/>
      <c r="F3" s="105"/>
      <c r="G3" s="105"/>
      <c r="H3" s="105"/>
      <c r="O3" s="36" t="s">
        <v>76</v>
      </c>
      <c r="P3" s="36" t="s">
        <v>5</v>
      </c>
    </row>
    <row r="4" spans="1:7" ht="4.5" customHeight="1">
      <c r="A4" s="10"/>
      <c r="B4" s="14"/>
      <c r="C4" s="15"/>
      <c r="D4" s="15"/>
      <c r="E4" s="15"/>
      <c r="F4" s="11"/>
      <c r="G4" s="12"/>
    </row>
    <row r="5" spans="1:16" ht="13.5" customHeight="1">
      <c r="A5" s="104" t="s">
        <v>1</v>
      </c>
      <c r="B5" s="166"/>
      <c r="C5" s="167"/>
      <c r="D5" s="167"/>
      <c r="E5" s="167"/>
      <c r="F5" s="168"/>
      <c r="O5" s="36" t="s">
        <v>77</v>
      </c>
      <c r="P5" s="36" t="s">
        <v>82</v>
      </c>
    </row>
    <row r="6" spans="1:16" ht="4.5" customHeight="1">
      <c r="A6" s="4"/>
      <c r="B6" s="4"/>
      <c r="C6" s="4"/>
      <c r="D6" s="4"/>
      <c r="E6" s="4"/>
      <c r="F6" s="4"/>
      <c r="O6" s="36" t="s">
        <v>78</v>
      </c>
      <c r="P6" s="36"/>
    </row>
    <row r="7" spans="1:16" ht="12" customHeight="1">
      <c r="A7" s="4" t="s">
        <v>2</v>
      </c>
      <c r="B7" s="169"/>
      <c r="C7" s="170"/>
      <c r="O7" s="36" t="s">
        <v>79</v>
      </c>
      <c r="P7" s="36"/>
    </row>
    <row r="8" ht="4.5" customHeight="1"/>
    <row r="9" spans="1:11" ht="12" customHeight="1">
      <c r="A9" s="7" t="s">
        <v>59</v>
      </c>
      <c r="B9" s="179"/>
      <c r="C9" s="180"/>
      <c r="D9" s="179"/>
      <c r="E9" s="180"/>
      <c r="F9" s="179"/>
      <c r="G9" s="180"/>
      <c r="H9" s="181"/>
      <c r="I9" s="183"/>
      <c r="J9" s="181"/>
      <c r="K9" s="182"/>
    </row>
    <row r="10" spans="1:13" ht="12" customHeight="1">
      <c r="A10" s="4" t="s">
        <v>65</v>
      </c>
      <c r="B10" s="174"/>
      <c r="C10" s="175"/>
      <c r="D10" s="174"/>
      <c r="E10" s="175"/>
      <c r="F10" s="174"/>
      <c r="G10" s="175"/>
      <c r="H10" s="174"/>
      <c r="I10" s="175"/>
      <c r="J10" s="184"/>
      <c r="K10" s="185"/>
      <c r="L10" s="6"/>
      <c r="M10" s="6"/>
    </row>
    <row r="11" spans="1:13" ht="12" customHeight="1">
      <c r="A11" s="4" t="s">
        <v>64</v>
      </c>
      <c r="B11" s="174"/>
      <c r="C11" s="175"/>
      <c r="D11" s="174"/>
      <c r="E11" s="175"/>
      <c r="F11" s="174"/>
      <c r="G11" s="175"/>
      <c r="H11" s="174"/>
      <c r="I11" s="175"/>
      <c r="J11" s="184"/>
      <c r="K11" s="185"/>
      <c r="L11" s="6"/>
      <c r="M11" s="6"/>
    </row>
    <row r="12" spans="1:11" ht="12.75">
      <c r="A12" s="7"/>
      <c r="B12" s="26" t="s">
        <v>61</v>
      </c>
      <c r="C12" s="27" t="s">
        <v>60</v>
      </c>
      <c r="D12" s="43" t="s">
        <v>61</v>
      </c>
      <c r="E12" s="27" t="s">
        <v>60</v>
      </c>
      <c r="F12" s="43" t="s">
        <v>61</v>
      </c>
      <c r="G12" s="27" t="s">
        <v>60</v>
      </c>
      <c r="H12" s="43" t="s">
        <v>61</v>
      </c>
      <c r="I12" s="42" t="s">
        <v>60</v>
      </c>
      <c r="J12" s="43" t="s">
        <v>61</v>
      </c>
      <c r="K12" s="27" t="s">
        <v>60</v>
      </c>
    </row>
    <row r="13" spans="1:6" ht="4.5" customHeight="1">
      <c r="A13" s="5"/>
      <c r="B13" s="5"/>
      <c r="C13" s="5"/>
      <c r="D13" s="5"/>
      <c r="E13" s="5"/>
      <c r="F13" s="5"/>
    </row>
    <row r="14" spans="1:11" ht="12" customHeight="1">
      <c r="A14" s="171" t="s">
        <v>3</v>
      </c>
      <c r="B14" s="172"/>
      <c r="C14" s="172"/>
      <c r="D14" s="172"/>
      <c r="E14" s="172"/>
      <c r="F14" s="172"/>
      <c r="G14" s="172"/>
      <c r="H14" s="173"/>
      <c r="I14" s="173"/>
      <c r="J14" s="173"/>
      <c r="K14" s="173"/>
    </row>
    <row r="15" spans="1:11" ht="13.5" customHeight="1">
      <c r="A15" s="7" t="s">
        <v>4</v>
      </c>
      <c r="B15" s="35"/>
      <c r="C15" s="35"/>
      <c r="D15" s="35"/>
      <c r="E15" s="35"/>
      <c r="F15" s="35"/>
      <c r="G15" s="35"/>
      <c r="H15" s="35"/>
      <c r="I15" s="35"/>
      <c r="J15" s="35"/>
      <c r="K15" s="35"/>
    </row>
    <row r="16" spans="1:11" ht="10.5" customHeight="1">
      <c r="A16" s="28" t="s">
        <v>5</v>
      </c>
      <c r="B16" s="64"/>
      <c r="C16" s="64"/>
      <c r="D16" s="45"/>
      <c r="E16" s="44"/>
      <c r="F16" s="45"/>
      <c r="G16" s="44"/>
      <c r="H16" s="45"/>
      <c r="I16" s="44"/>
      <c r="J16" s="45"/>
      <c r="K16" s="44"/>
    </row>
    <row r="17" spans="1:11" ht="10.5" customHeight="1">
      <c r="A17" s="28" t="s">
        <v>6</v>
      </c>
      <c r="B17" s="64"/>
      <c r="C17" s="44"/>
      <c r="D17" s="45"/>
      <c r="E17" s="44"/>
      <c r="F17" s="45"/>
      <c r="G17" s="44"/>
      <c r="H17" s="45"/>
      <c r="I17" s="44"/>
      <c r="J17" s="45"/>
      <c r="K17" s="44"/>
    </row>
    <row r="18" spans="1:11" ht="10.5" customHeight="1">
      <c r="A18" s="28" t="s">
        <v>7</v>
      </c>
      <c r="B18" s="64"/>
      <c r="C18" s="64"/>
      <c r="D18" s="45"/>
      <c r="E18" s="44"/>
      <c r="F18" s="45"/>
      <c r="G18" s="44"/>
      <c r="H18" s="45"/>
      <c r="I18" s="44"/>
      <c r="J18" s="45"/>
      <c r="K18" s="44"/>
    </row>
    <row r="19" spans="1:11" ht="10.5" customHeight="1">
      <c r="A19" s="28" t="s">
        <v>8</v>
      </c>
      <c r="B19" s="64"/>
      <c r="C19" s="44"/>
      <c r="D19" s="45"/>
      <c r="E19" s="44"/>
      <c r="F19" s="45"/>
      <c r="G19" s="44"/>
      <c r="H19" s="45"/>
      <c r="I19" s="44"/>
      <c r="J19" s="45"/>
      <c r="K19" s="44"/>
    </row>
    <row r="20" spans="1:11" ht="10.5" customHeight="1">
      <c r="A20" s="28" t="s">
        <v>89</v>
      </c>
      <c r="B20" s="64"/>
      <c r="C20" s="44"/>
      <c r="D20" s="45"/>
      <c r="E20" s="44"/>
      <c r="F20" s="45"/>
      <c r="G20" s="44"/>
      <c r="H20" s="45"/>
      <c r="I20" s="44"/>
      <c r="J20" s="45"/>
      <c r="K20" s="44"/>
    </row>
    <row r="21" spans="1:11" ht="10.5" customHeight="1">
      <c r="A21" s="18" t="s">
        <v>66</v>
      </c>
      <c r="B21" s="64"/>
      <c r="C21" s="44"/>
      <c r="D21" s="45"/>
      <c r="E21" s="44"/>
      <c r="F21" s="45"/>
      <c r="G21" s="44"/>
      <c r="H21" s="45"/>
      <c r="I21" s="44"/>
      <c r="J21" s="45"/>
      <c r="K21" s="44"/>
    </row>
    <row r="22" spans="1:11" ht="10.5" customHeight="1">
      <c r="A22" s="18" t="s">
        <v>9</v>
      </c>
      <c r="B22" s="64"/>
      <c r="C22" s="44"/>
      <c r="D22" s="45"/>
      <c r="E22" s="44"/>
      <c r="F22" s="45"/>
      <c r="G22" s="44"/>
      <c r="H22" s="45"/>
      <c r="I22" s="44"/>
      <c r="J22" s="45"/>
      <c r="K22" s="44"/>
    </row>
    <row r="23" spans="1:11" ht="10.5" customHeight="1">
      <c r="A23" s="18" t="s">
        <v>10</v>
      </c>
      <c r="B23" s="64"/>
      <c r="C23" s="44"/>
      <c r="D23" s="45"/>
      <c r="E23" s="44"/>
      <c r="F23" s="45"/>
      <c r="G23" s="44"/>
      <c r="H23" s="45"/>
      <c r="I23" s="44"/>
      <c r="J23" s="45"/>
      <c r="K23" s="44"/>
    </row>
    <row r="24" spans="1:11" ht="10.5" customHeight="1">
      <c r="A24" s="18" t="s">
        <v>11</v>
      </c>
      <c r="B24" s="64"/>
      <c r="C24" s="44"/>
      <c r="D24" s="45"/>
      <c r="E24" s="44"/>
      <c r="F24" s="45"/>
      <c r="G24" s="44"/>
      <c r="H24" s="45"/>
      <c r="I24" s="44"/>
      <c r="J24" s="45"/>
      <c r="K24" s="44"/>
    </row>
    <row r="25" spans="1:11" ht="10.5" customHeight="1">
      <c r="A25" s="18" t="s">
        <v>13</v>
      </c>
      <c r="B25" s="64"/>
      <c r="C25" s="44"/>
      <c r="D25" s="45"/>
      <c r="E25" s="44"/>
      <c r="F25" s="45"/>
      <c r="G25" s="44"/>
      <c r="H25" s="45"/>
      <c r="I25" s="44"/>
      <c r="J25" s="45"/>
      <c r="K25" s="44"/>
    </row>
    <row r="26" spans="1:11" ht="10.5" customHeight="1">
      <c r="A26" s="18"/>
      <c r="B26" s="64"/>
      <c r="C26" s="44"/>
      <c r="D26" s="45"/>
      <c r="E26" s="44"/>
      <c r="F26" s="45"/>
      <c r="G26" s="44"/>
      <c r="H26" s="45"/>
      <c r="I26" s="44"/>
      <c r="J26" s="45"/>
      <c r="K26" s="44"/>
    </row>
    <row r="27" spans="1:11" ht="10.5" customHeight="1">
      <c r="A27" s="18"/>
      <c r="B27" s="64"/>
      <c r="C27" s="44"/>
      <c r="D27" s="45"/>
      <c r="E27" s="44"/>
      <c r="F27" s="45"/>
      <c r="G27" s="44"/>
      <c r="H27" s="45"/>
      <c r="I27" s="44"/>
      <c r="J27" s="45"/>
      <c r="K27" s="44"/>
    </row>
    <row r="28" spans="1:11" ht="10.5" customHeight="1">
      <c r="A28" s="18"/>
      <c r="B28" s="64"/>
      <c r="C28" s="44"/>
      <c r="D28" s="45"/>
      <c r="E28" s="44"/>
      <c r="F28" s="45"/>
      <c r="G28" s="44"/>
      <c r="H28" s="45"/>
      <c r="I28" s="44"/>
      <c r="J28" s="45"/>
      <c r="K28" s="44"/>
    </row>
    <row r="29" spans="1:11" ht="10.5" customHeight="1">
      <c r="A29" s="18"/>
      <c r="B29" s="64"/>
      <c r="C29" s="44"/>
      <c r="D29" s="45"/>
      <c r="E29" s="44"/>
      <c r="F29" s="45"/>
      <c r="G29" s="44"/>
      <c r="H29" s="45"/>
      <c r="I29" s="44"/>
      <c r="J29" s="45"/>
      <c r="K29" s="44"/>
    </row>
    <row r="30" spans="1:11" ht="13.5" thickBot="1">
      <c r="A30" s="102" t="s">
        <v>12</v>
      </c>
      <c r="B30" s="49">
        <f aca="true" t="shared" si="0" ref="B30:K30">SUM(B16:B29)</f>
        <v>0</v>
      </c>
      <c r="C30" s="65">
        <f t="shared" si="0"/>
        <v>0</v>
      </c>
      <c r="D30" s="50">
        <f t="shared" si="0"/>
        <v>0</v>
      </c>
      <c r="E30" s="63">
        <f t="shared" si="0"/>
        <v>0</v>
      </c>
      <c r="F30" s="50">
        <f t="shared" si="0"/>
        <v>0</v>
      </c>
      <c r="G30" s="63">
        <f t="shared" si="0"/>
        <v>0</v>
      </c>
      <c r="H30" s="50">
        <f t="shared" si="0"/>
        <v>0</v>
      </c>
      <c r="I30" s="63">
        <f t="shared" si="0"/>
        <v>0</v>
      </c>
      <c r="J30" s="50">
        <f t="shared" si="0"/>
        <v>0</v>
      </c>
      <c r="K30" s="63">
        <f t="shared" si="0"/>
        <v>0</v>
      </c>
    </row>
    <row r="31" spans="1:11" ht="1.5" customHeight="1" thickTop="1">
      <c r="A31" s="41"/>
      <c r="B31" s="41"/>
      <c r="C31" s="83"/>
      <c r="D31" s="41"/>
      <c r="E31" s="83"/>
      <c r="F31" s="41"/>
      <c r="G31" s="80"/>
      <c r="H31" s="78"/>
      <c r="I31" s="80"/>
      <c r="J31" s="78"/>
      <c r="K31" s="80"/>
    </row>
    <row r="32" spans="1:11" ht="13.5" customHeight="1">
      <c r="A32" s="29" t="s">
        <v>62</v>
      </c>
      <c r="B32" s="79"/>
      <c r="C32" s="29"/>
      <c r="D32" s="79"/>
      <c r="E32" s="29"/>
      <c r="F32" s="79"/>
      <c r="G32" s="29"/>
      <c r="H32" s="79"/>
      <c r="I32" s="29"/>
      <c r="J32" s="79"/>
      <c r="K32" s="29"/>
    </row>
    <row r="33" spans="1:11" ht="10.5" customHeight="1">
      <c r="A33" s="18" t="s">
        <v>67</v>
      </c>
      <c r="B33" s="64"/>
      <c r="C33" s="44"/>
      <c r="D33" s="45"/>
      <c r="E33" s="44"/>
      <c r="F33" s="45"/>
      <c r="G33" s="44"/>
      <c r="H33" s="45"/>
      <c r="I33" s="44"/>
      <c r="J33" s="45"/>
      <c r="K33" s="44"/>
    </row>
    <row r="34" spans="1:11" ht="10.5" customHeight="1">
      <c r="A34" s="18" t="s">
        <v>11</v>
      </c>
      <c r="B34" s="64"/>
      <c r="C34" s="44"/>
      <c r="D34" s="45"/>
      <c r="E34" s="44"/>
      <c r="F34" s="45"/>
      <c r="G34" s="44"/>
      <c r="H34" s="45"/>
      <c r="I34" s="44"/>
      <c r="J34" s="45"/>
      <c r="K34" s="44"/>
    </row>
    <row r="35" spans="1:11" ht="10.5" customHeight="1">
      <c r="A35" s="18" t="s">
        <v>15</v>
      </c>
      <c r="B35" s="64"/>
      <c r="C35" s="44"/>
      <c r="D35" s="45"/>
      <c r="E35" s="44"/>
      <c r="F35" s="45"/>
      <c r="G35" s="44"/>
      <c r="H35" s="45"/>
      <c r="I35" s="44"/>
      <c r="J35" s="45"/>
      <c r="K35" s="44"/>
    </row>
    <row r="36" spans="1:11" ht="10.5" customHeight="1">
      <c r="A36" s="18" t="s">
        <v>14</v>
      </c>
      <c r="B36" s="64"/>
      <c r="C36" s="44"/>
      <c r="D36" s="45"/>
      <c r="E36" s="44"/>
      <c r="F36" s="45"/>
      <c r="G36" s="44"/>
      <c r="H36" s="45"/>
      <c r="I36" s="44"/>
      <c r="J36" s="45"/>
      <c r="K36" s="44"/>
    </row>
    <row r="37" spans="1:11" ht="10.5" customHeight="1">
      <c r="A37" s="18" t="s">
        <v>9</v>
      </c>
      <c r="B37" s="64"/>
      <c r="C37" s="44"/>
      <c r="D37" s="45"/>
      <c r="E37" s="44"/>
      <c r="F37" s="45"/>
      <c r="G37" s="44"/>
      <c r="H37" s="45"/>
      <c r="I37" s="44"/>
      <c r="J37" s="45"/>
      <c r="K37" s="44"/>
    </row>
    <row r="38" spans="1:11" ht="10.5" customHeight="1">
      <c r="A38" s="18" t="s">
        <v>71</v>
      </c>
      <c r="B38" s="64"/>
      <c r="C38" s="44"/>
      <c r="D38" s="45"/>
      <c r="E38" s="44"/>
      <c r="F38" s="45"/>
      <c r="G38" s="44"/>
      <c r="H38" s="45"/>
      <c r="I38" s="44"/>
      <c r="J38" s="45"/>
      <c r="K38" s="44"/>
    </row>
    <row r="39" spans="1:11" ht="10.5" customHeight="1">
      <c r="A39" s="18"/>
      <c r="B39" s="64"/>
      <c r="C39" s="44"/>
      <c r="D39" s="45"/>
      <c r="E39" s="44"/>
      <c r="F39" s="45"/>
      <c r="G39" s="44"/>
      <c r="H39" s="45"/>
      <c r="I39" s="44"/>
      <c r="J39" s="45"/>
      <c r="K39" s="44"/>
    </row>
    <row r="40" spans="1:11" ht="10.5" customHeight="1">
      <c r="A40" s="18"/>
      <c r="B40" s="64"/>
      <c r="C40" s="44"/>
      <c r="D40" s="45"/>
      <c r="E40" s="44"/>
      <c r="F40" s="45"/>
      <c r="G40" s="44"/>
      <c r="H40" s="45"/>
      <c r="I40" s="44"/>
      <c r="J40" s="45"/>
      <c r="K40" s="44"/>
    </row>
    <row r="41" spans="1:11" ht="10.5" customHeight="1">
      <c r="A41" s="18"/>
      <c r="B41" s="64"/>
      <c r="C41" s="44"/>
      <c r="D41" s="45"/>
      <c r="E41" s="44"/>
      <c r="F41" s="45"/>
      <c r="G41" s="44"/>
      <c r="H41" s="45"/>
      <c r="I41" s="44"/>
      <c r="J41" s="45"/>
      <c r="K41" s="44"/>
    </row>
    <row r="42" spans="1:11" ht="12.75">
      <c r="A42" s="103" t="s">
        <v>63</v>
      </c>
      <c r="B42" s="51">
        <f aca="true" t="shared" si="1" ref="B42:K42">SUM(B33:B41)</f>
        <v>0</v>
      </c>
      <c r="C42" s="66">
        <f t="shared" si="1"/>
        <v>0</v>
      </c>
      <c r="D42" s="52">
        <f t="shared" si="1"/>
        <v>0</v>
      </c>
      <c r="E42" s="66">
        <f t="shared" si="1"/>
        <v>0</v>
      </c>
      <c r="F42" s="52">
        <f t="shared" si="1"/>
        <v>0</v>
      </c>
      <c r="G42" s="66">
        <f t="shared" si="1"/>
        <v>0</v>
      </c>
      <c r="H42" s="52">
        <f t="shared" si="1"/>
        <v>0</v>
      </c>
      <c r="I42" s="67">
        <f t="shared" si="1"/>
        <v>0</v>
      </c>
      <c r="J42" s="52">
        <f t="shared" si="1"/>
        <v>0</v>
      </c>
      <c r="K42" s="66">
        <f t="shared" si="1"/>
        <v>0</v>
      </c>
    </row>
    <row r="43" spans="1:11" ht="1.5" customHeight="1">
      <c r="A43" s="48"/>
      <c r="B43" s="48"/>
      <c r="C43" s="81"/>
      <c r="D43" s="48"/>
      <c r="E43" s="81"/>
      <c r="F43" s="48"/>
      <c r="G43" s="81"/>
      <c r="H43" s="48"/>
      <c r="I43" s="81"/>
      <c r="J43" s="48"/>
      <c r="K43" s="81"/>
    </row>
    <row r="44" spans="1:11" ht="13.5" customHeight="1">
      <c r="A44" s="29" t="s">
        <v>16</v>
      </c>
      <c r="B44" s="79"/>
      <c r="C44" s="29"/>
      <c r="D44" s="79"/>
      <c r="E44" s="29"/>
      <c r="F44" s="79"/>
      <c r="G44" s="29"/>
      <c r="H44" s="79"/>
      <c r="I44" s="29"/>
      <c r="J44" s="79"/>
      <c r="K44" s="29"/>
    </row>
    <row r="45" spans="1:11" ht="10.5" customHeight="1">
      <c r="A45" s="28" t="s">
        <v>73</v>
      </c>
      <c r="B45" s="64"/>
      <c r="C45" s="44"/>
      <c r="D45" s="45"/>
      <c r="E45" s="44"/>
      <c r="F45" s="45"/>
      <c r="G45" s="44"/>
      <c r="H45" s="45"/>
      <c r="I45" s="44"/>
      <c r="J45" s="45"/>
      <c r="K45" s="44"/>
    </row>
    <row r="46" spans="1:11" ht="10.5" customHeight="1">
      <c r="A46" s="28" t="s">
        <v>72</v>
      </c>
      <c r="B46" s="64"/>
      <c r="C46" s="44"/>
      <c r="D46" s="45"/>
      <c r="E46" s="44"/>
      <c r="F46" s="45"/>
      <c r="G46" s="44"/>
      <c r="H46" s="45"/>
      <c r="I46" s="44"/>
      <c r="J46" s="45"/>
      <c r="K46" s="44"/>
    </row>
    <row r="47" spans="1:11" ht="10.5" customHeight="1">
      <c r="A47" s="28"/>
      <c r="B47" s="64"/>
      <c r="C47" s="44"/>
      <c r="D47" s="45"/>
      <c r="E47" s="44"/>
      <c r="F47" s="45"/>
      <c r="G47" s="44"/>
      <c r="H47" s="45"/>
      <c r="I47" s="44"/>
      <c r="J47" s="45"/>
      <c r="K47" s="44"/>
    </row>
    <row r="48" spans="1:11" ht="10.5" customHeight="1">
      <c r="A48" s="28"/>
      <c r="B48" s="64"/>
      <c r="C48" s="44"/>
      <c r="D48" s="45"/>
      <c r="E48" s="44"/>
      <c r="F48" s="45"/>
      <c r="G48" s="44"/>
      <c r="H48" s="45"/>
      <c r="I48" s="44"/>
      <c r="J48" s="45"/>
      <c r="K48" s="44"/>
    </row>
    <row r="49" spans="1:11" ht="10.5" customHeight="1">
      <c r="A49" s="28" t="s">
        <v>83</v>
      </c>
      <c r="B49" s="64"/>
      <c r="C49" s="44"/>
      <c r="D49" s="45"/>
      <c r="E49" s="44"/>
      <c r="F49" s="45"/>
      <c r="G49" s="44"/>
      <c r="H49" s="45"/>
      <c r="I49" s="44"/>
      <c r="J49" s="45"/>
      <c r="K49" s="44"/>
    </row>
    <row r="50" spans="1:11" ht="12.75">
      <c r="A50" s="103" t="s">
        <v>17</v>
      </c>
      <c r="B50" s="70">
        <f aca="true" t="shared" si="2" ref="B50:K50">SUM(B45:B48)-(B49)</f>
        <v>0</v>
      </c>
      <c r="C50" s="94">
        <f t="shared" si="2"/>
        <v>0</v>
      </c>
      <c r="D50" s="71">
        <f t="shared" si="2"/>
        <v>0</v>
      </c>
      <c r="E50" s="94">
        <f t="shared" si="2"/>
        <v>0</v>
      </c>
      <c r="F50" s="71">
        <f t="shared" si="2"/>
        <v>0</v>
      </c>
      <c r="G50" s="94">
        <f t="shared" si="2"/>
        <v>0</v>
      </c>
      <c r="H50" s="71">
        <f t="shared" si="2"/>
        <v>0</v>
      </c>
      <c r="I50" s="94">
        <f t="shared" si="2"/>
        <v>0</v>
      </c>
      <c r="J50" s="71">
        <f t="shared" si="2"/>
        <v>0</v>
      </c>
      <c r="K50" s="93">
        <f t="shared" si="2"/>
        <v>0</v>
      </c>
    </row>
    <row r="51" spans="1:11" ht="1.5" customHeight="1">
      <c r="A51" s="48"/>
      <c r="B51" s="48"/>
      <c r="C51" s="81"/>
      <c r="D51" s="48"/>
      <c r="E51" s="81"/>
      <c r="F51" s="48"/>
      <c r="G51" s="81"/>
      <c r="H51" s="48"/>
      <c r="I51" s="81"/>
      <c r="J51" s="48"/>
      <c r="K51" s="81"/>
    </row>
    <row r="52" spans="1:11" s="69" customFormat="1" ht="4.5" customHeight="1">
      <c r="A52" s="68"/>
      <c r="B52" s="68"/>
      <c r="C52" s="82"/>
      <c r="D52" s="68"/>
      <c r="E52" s="82"/>
      <c r="F52" s="68"/>
      <c r="G52" s="82"/>
      <c r="H52" s="68"/>
      <c r="I52" s="82"/>
      <c r="J52" s="68"/>
      <c r="K52" s="82"/>
    </row>
    <row r="53" spans="1:11" ht="12.75">
      <c r="A53" s="55" t="s">
        <v>18</v>
      </c>
      <c r="B53" s="53">
        <f aca="true" t="shared" si="3" ref="B53:K53">SUM(B50,B42,B30)</f>
        <v>0</v>
      </c>
      <c r="C53" s="40">
        <f t="shared" si="3"/>
        <v>0</v>
      </c>
      <c r="D53" s="53">
        <f t="shared" si="3"/>
        <v>0</v>
      </c>
      <c r="E53" s="40">
        <f t="shared" si="3"/>
        <v>0</v>
      </c>
      <c r="F53" s="53">
        <f t="shared" si="3"/>
        <v>0</v>
      </c>
      <c r="G53" s="40">
        <f t="shared" si="3"/>
        <v>0</v>
      </c>
      <c r="H53" s="53">
        <f t="shared" si="3"/>
        <v>0</v>
      </c>
      <c r="I53" s="40">
        <f t="shared" si="3"/>
        <v>0</v>
      </c>
      <c r="J53" s="53">
        <f t="shared" si="3"/>
        <v>0</v>
      </c>
      <c r="K53" s="40">
        <f t="shared" si="3"/>
        <v>0</v>
      </c>
    </row>
    <row r="54" spans="1:11" ht="12.75">
      <c r="A54" s="7"/>
      <c r="B54" s="32"/>
      <c r="C54" s="32"/>
      <c r="D54" s="32"/>
      <c r="E54" s="32"/>
      <c r="F54" s="32"/>
      <c r="G54" s="32"/>
      <c r="H54" s="32"/>
      <c r="I54" s="32"/>
      <c r="J54" s="32"/>
      <c r="K54" s="32"/>
    </row>
    <row r="55" spans="1:11" ht="4.5" customHeight="1">
      <c r="A55" s="7"/>
      <c r="B55" s="32"/>
      <c r="C55" s="32"/>
      <c r="D55" s="32"/>
      <c r="E55" s="32"/>
      <c r="F55" s="32"/>
      <c r="G55" s="32"/>
      <c r="H55" s="32"/>
      <c r="I55" s="32"/>
      <c r="J55" s="32"/>
      <c r="K55" s="32"/>
    </row>
    <row r="56" spans="1:11" s="12" customFormat="1" ht="12.75">
      <c r="A56" s="7" t="s">
        <v>59</v>
      </c>
      <c r="B56" s="176">
        <f>IF(B9="","",B9)</f>
      </c>
      <c r="C56" s="177"/>
      <c r="D56" s="176">
        <f>IF(D9="","",D9)</f>
      </c>
      <c r="E56" s="177"/>
      <c r="F56" s="176">
        <f>IF(F9="","",F9)</f>
      </c>
      <c r="G56" s="177"/>
      <c r="H56" s="176">
        <f>IF(H9="","",H9)</f>
      </c>
      <c r="I56" s="177"/>
      <c r="J56" s="176">
        <f>IF(J9="","",J9)</f>
      </c>
      <c r="K56" s="178"/>
    </row>
    <row r="57" spans="1:11" ht="12.75">
      <c r="A57" s="5"/>
      <c r="B57" s="26" t="s">
        <v>61</v>
      </c>
      <c r="C57" s="27" t="s">
        <v>60</v>
      </c>
      <c r="D57" s="43" t="s">
        <v>61</v>
      </c>
      <c r="E57" s="27" t="s">
        <v>60</v>
      </c>
      <c r="F57" s="43" t="s">
        <v>61</v>
      </c>
      <c r="G57" s="27" t="s">
        <v>60</v>
      </c>
      <c r="H57" s="43" t="s">
        <v>61</v>
      </c>
      <c r="I57" s="42" t="s">
        <v>60</v>
      </c>
      <c r="J57" s="43" t="s">
        <v>61</v>
      </c>
      <c r="K57" s="27" t="s">
        <v>60</v>
      </c>
    </row>
    <row r="58" spans="1:11" ht="4.5" customHeight="1">
      <c r="A58" s="5"/>
      <c r="B58" s="33"/>
      <c r="C58" s="34"/>
      <c r="D58" s="33"/>
      <c r="E58" s="34"/>
      <c r="F58" s="33"/>
      <c r="G58" s="34"/>
      <c r="H58" s="33"/>
      <c r="I58" s="34"/>
      <c r="J58" s="33"/>
      <c r="K58" s="34"/>
    </row>
    <row r="59" spans="1:11" ht="12" customHeight="1">
      <c r="A59" s="171" t="s">
        <v>19</v>
      </c>
      <c r="B59" s="172"/>
      <c r="C59" s="172"/>
      <c r="D59" s="172"/>
      <c r="E59" s="172"/>
      <c r="F59" s="172"/>
      <c r="G59" s="172"/>
      <c r="H59" s="173"/>
      <c r="I59" s="173"/>
      <c r="J59" s="173"/>
      <c r="K59" s="173"/>
    </row>
    <row r="60" spans="1:11" ht="13.5" customHeight="1">
      <c r="A60" s="8" t="s">
        <v>20</v>
      </c>
      <c r="B60" s="35"/>
      <c r="C60" s="35"/>
      <c r="D60" s="35"/>
      <c r="E60" s="35"/>
      <c r="F60" s="35"/>
      <c r="G60" s="35"/>
      <c r="H60" s="35"/>
      <c r="I60" s="35"/>
      <c r="J60" s="35"/>
      <c r="K60" s="35"/>
    </row>
    <row r="61" spans="1:11" ht="10.5" customHeight="1">
      <c r="A61" s="28" t="s">
        <v>23</v>
      </c>
      <c r="B61" s="64"/>
      <c r="C61" s="64"/>
      <c r="D61" s="45"/>
      <c r="E61" s="44"/>
      <c r="F61" s="45"/>
      <c r="G61" s="44"/>
      <c r="H61" s="45"/>
      <c r="I61" s="44"/>
      <c r="J61" s="45"/>
      <c r="K61" s="44"/>
    </row>
    <row r="62" spans="1:11" ht="10.5" customHeight="1">
      <c r="A62" s="28" t="s">
        <v>56</v>
      </c>
      <c r="B62" s="64"/>
      <c r="C62" s="44"/>
      <c r="D62" s="45"/>
      <c r="E62" s="44"/>
      <c r="F62" s="45"/>
      <c r="G62" s="44"/>
      <c r="H62" s="45"/>
      <c r="I62" s="44"/>
      <c r="J62" s="45"/>
      <c r="K62" s="44"/>
    </row>
    <row r="63" spans="1:11" ht="10.5" customHeight="1">
      <c r="A63" s="28" t="s">
        <v>24</v>
      </c>
      <c r="B63" s="64"/>
      <c r="C63" s="44"/>
      <c r="D63" s="45"/>
      <c r="E63" s="44"/>
      <c r="F63" s="45"/>
      <c r="G63" s="44"/>
      <c r="H63" s="45"/>
      <c r="I63" s="44"/>
      <c r="J63" s="45"/>
      <c r="K63" s="44"/>
    </row>
    <row r="64" spans="1:11" ht="10.5" customHeight="1">
      <c r="A64" s="28" t="s">
        <v>88</v>
      </c>
      <c r="B64" s="64"/>
      <c r="C64" s="44"/>
      <c r="D64" s="45"/>
      <c r="E64" s="44"/>
      <c r="F64" s="45"/>
      <c r="G64" s="44"/>
      <c r="H64" s="45"/>
      <c r="I64" s="44"/>
      <c r="J64" s="45"/>
      <c r="K64" s="44"/>
    </row>
    <row r="65" spans="1:11" ht="10.5" customHeight="1">
      <c r="A65" s="28" t="s">
        <v>21</v>
      </c>
      <c r="B65" s="64"/>
      <c r="C65" s="44"/>
      <c r="D65" s="45"/>
      <c r="E65" s="44"/>
      <c r="F65" s="45"/>
      <c r="G65" s="44"/>
      <c r="H65" s="45"/>
      <c r="I65" s="44"/>
      <c r="J65" s="45"/>
      <c r="K65" s="44"/>
    </row>
    <row r="66" spans="1:11" ht="10.5" customHeight="1">
      <c r="A66" s="28" t="s">
        <v>22</v>
      </c>
      <c r="B66" s="64"/>
      <c r="C66" s="44"/>
      <c r="D66" s="45"/>
      <c r="E66" s="44"/>
      <c r="F66" s="45"/>
      <c r="G66" s="44"/>
      <c r="H66" s="45"/>
      <c r="I66" s="44"/>
      <c r="J66" s="45"/>
      <c r="K66" s="44"/>
    </row>
    <row r="67" spans="1:11" ht="10.5" customHeight="1">
      <c r="A67" s="28" t="s">
        <v>84</v>
      </c>
      <c r="B67" s="64"/>
      <c r="C67" s="44"/>
      <c r="D67" s="45"/>
      <c r="E67" s="44"/>
      <c r="F67" s="45"/>
      <c r="G67" s="44"/>
      <c r="H67" s="45"/>
      <c r="I67" s="44"/>
      <c r="J67" s="45"/>
      <c r="K67" s="44"/>
    </row>
    <row r="68" spans="1:11" ht="10.5" customHeight="1">
      <c r="A68" s="28" t="s">
        <v>85</v>
      </c>
      <c r="B68" s="64"/>
      <c r="C68" s="44"/>
      <c r="D68" s="45"/>
      <c r="E68" s="44"/>
      <c r="F68" s="45"/>
      <c r="G68" s="44"/>
      <c r="H68" s="45"/>
      <c r="I68" s="44"/>
      <c r="J68" s="45"/>
      <c r="K68" s="44"/>
    </row>
    <row r="69" spans="1:11" ht="10.5" customHeight="1">
      <c r="A69" s="28"/>
      <c r="B69" s="64"/>
      <c r="C69" s="44"/>
      <c r="D69" s="45"/>
      <c r="E69" s="44"/>
      <c r="F69" s="45"/>
      <c r="G69" s="44"/>
      <c r="H69" s="45"/>
      <c r="I69" s="44"/>
      <c r="J69" s="45"/>
      <c r="K69" s="44"/>
    </row>
    <row r="70" spans="1:11" ht="10.5" customHeight="1">
      <c r="A70" s="28"/>
      <c r="B70" s="64"/>
      <c r="C70" s="44"/>
      <c r="D70" s="45"/>
      <c r="E70" s="44"/>
      <c r="F70" s="45"/>
      <c r="G70" s="44"/>
      <c r="H70" s="45"/>
      <c r="I70" s="44"/>
      <c r="J70" s="45"/>
      <c r="K70" s="44"/>
    </row>
    <row r="71" spans="1:11" ht="10.5" customHeight="1">
      <c r="A71" s="28"/>
      <c r="B71" s="64"/>
      <c r="C71" s="44"/>
      <c r="D71" s="45"/>
      <c r="E71" s="44"/>
      <c r="F71" s="45"/>
      <c r="G71" s="44"/>
      <c r="H71" s="45"/>
      <c r="I71" s="44"/>
      <c r="J71" s="45"/>
      <c r="K71" s="44"/>
    </row>
    <row r="72" spans="1:11" ht="10.5" customHeight="1">
      <c r="A72" s="28"/>
      <c r="B72" s="64"/>
      <c r="C72" s="44"/>
      <c r="D72" s="45"/>
      <c r="E72" s="44"/>
      <c r="F72" s="45"/>
      <c r="G72" s="44"/>
      <c r="H72" s="45"/>
      <c r="I72" s="44"/>
      <c r="J72" s="45"/>
      <c r="K72" s="44"/>
    </row>
    <row r="73" spans="1:11" ht="12.75">
      <c r="A73" s="56" t="s">
        <v>25</v>
      </c>
      <c r="B73" s="53">
        <f aca="true" t="shared" si="4" ref="B73:K73">SUM(B61:B72)</f>
        <v>0</v>
      </c>
      <c r="C73" s="60">
        <f t="shared" si="4"/>
        <v>0</v>
      </c>
      <c r="D73" s="54">
        <f t="shared" si="4"/>
        <v>0</v>
      </c>
      <c r="E73" s="40">
        <f t="shared" si="4"/>
        <v>0</v>
      </c>
      <c r="F73" s="54">
        <f t="shared" si="4"/>
        <v>0</v>
      </c>
      <c r="G73" s="40">
        <f t="shared" si="4"/>
        <v>0</v>
      </c>
      <c r="H73" s="54">
        <f t="shared" si="4"/>
        <v>0</v>
      </c>
      <c r="I73" s="40">
        <f t="shared" si="4"/>
        <v>0</v>
      </c>
      <c r="J73" s="54">
        <f t="shared" si="4"/>
        <v>0</v>
      </c>
      <c r="K73" s="40">
        <f t="shared" si="4"/>
        <v>0</v>
      </c>
    </row>
    <row r="74" spans="1:11" ht="1.5" customHeight="1">
      <c r="A74" s="48"/>
      <c r="B74" s="38"/>
      <c r="C74" s="74"/>
      <c r="D74" s="38"/>
      <c r="E74" s="74"/>
      <c r="F74" s="38"/>
      <c r="G74" s="74"/>
      <c r="H74" s="38"/>
      <c r="I74" s="74"/>
      <c r="J74" s="38"/>
      <c r="K74" s="74"/>
    </row>
    <row r="75" spans="1:11" ht="13.5" customHeight="1">
      <c r="A75" s="7" t="s">
        <v>91</v>
      </c>
      <c r="B75" s="5"/>
      <c r="C75" s="7"/>
      <c r="D75" s="5"/>
      <c r="E75" s="7"/>
      <c r="F75" s="5"/>
      <c r="G75" s="77"/>
      <c r="H75" s="76"/>
      <c r="I75" s="77"/>
      <c r="J75" s="76"/>
      <c r="K75" s="77"/>
    </row>
    <row r="76" spans="1:11" ht="10.5" customHeight="1">
      <c r="A76" s="28" t="s">
        <v>21</v>
      </c>
      <c r="B76" s="64"/>
      <c r="C76" s="44"/>
      <c r="D76" s="45"/>
      <c r="E76" s="44"/>
      <c r="F76" s="45"/>
      <c r="G76" s="44"/>
      <c r="H76" s="45"/>
      <c r="I76" s="44"/>
      <c r="J76" s="45"/>
      <c r="K76" s="44"/>
    </row>
    <row r="77" spans="1:11" ht="10.5" customHeight="1">
      <c r="A77" s="28" t="s">
        <v>22</v>
      </c>
      <c r="B77" s="64"/>
      <c r="C77" s="44"/>
      <c r="D77" s="45"/>
      <c r="E77" s="44"/>
      <c r="F77" s="45"/>
      <c r="G77" s="44"/>
      <c r="H77" s="45"/>
      <c r="I77" s="44"/>
      <c r="J77" s="45"/>
      <c r="K77" s="44"/>
    </row>
    <row r="78" spans="1:11" ht="10.5" customHeight="1">
      <c r="A78" s="28" t="s">
        <v>86</v>
      </c>
      <c r="B78" s="64"/>
      <c r="C78" s="44"/>
      <c r="D78" s="45"/>
      <c r="E78" s="44"/>
      <c r="F78" s="45"/>
      <c r="G78" s="44"/>
      <c r="H78" s="45"/>
      <c r="I78" s="44"/>
      <c r="J78" s="45"/>
      <c r="K78" s="44"/>
    </row>
    <row r="79" spans="1:11" ht="10.5" customHeight="1">
      <c r="A79" s="28" t="s">
        <v>87</v>
      </c>
      <c r="B79" s="64"/>
      <c r="C79" s="44"/>
      <c r="D79" s="45"/>
      <c r="E79" s="44"/>
      <c r="F79" s="45"/>
      <c r="G79" s="44"/>
      <c r="H79" s="45"/>
      <c r="I79" s="44"/>
      <c r="J79" s="45"/>
      <c r="K79" s="44"/>
    </row>
    <row r="80" spans="1:11" ht="10.5" customHeight="1">
      <c r="A80" s="28"/>
      <c r="B80" s="64"/>
      <c r="C80" s="44"/>
      <c r="D80" s="45"/>
      <c r="E80" s="44"/>
      <c r="F80" s="45"/>
      <c r="G80" s="44"/>
      <c r="H80" s="45"/>
      <c r="I80" s="44"/>
      <c r="J80" s="45"/>
      <c r="K80" s="44"/>
    </row>
    <row r="81" spans="1:11" ht="10.5" customHeight="1">
      <c r="A81" s="28"/>
      <c r="B81" s="64"/>
      <c r="C81" s="44"/>
      <c r="D81" s="45"/>
      <c r="E81" s="44"/>
      <c r="F81" s="45"/>
      <c r="G81" s="44"/>
      <c r="H81" s="45"/>
      <c r="I81" s="44"/>
      <c r="J81" s="45"/>
      <c r="K81" s="44"/>
    </row>
    <row r="82" spans="1:11" ht="10.5" customHeight="1">
      <c r="A82" s="28"/>
      <c r="B82" s="64"/>
      <c r="C82" s="44"/>
      <c r="D82" s="45"/>
      <c r="E82" s="44"/>
      <c r="F82" s="45"/>
      <c r="G82" s="44"/>
      <c r="H82" s="45"/>
      <c r="I82" s="44"/>
      <c r="J82" s="45"/>
      <c r="K82" s="44"/>
    </row>
    <row r="83" spans="1:11" ht="12.75">
      <c r="A83" s="57" t="s">
        <v>90</v>
      </c>
      <c r="B83" s="53">
        <f aca="true" t="shared" si="5" ref="B83:K83">SUM(B76:B82)</f>
        <v>0</v>
      </c>
      <c r="C83" s="60">
        <f t="shared" si="5"/>
        <v>0</v>
      </c>
      <c r="D83" s="54">
        <f t="shared" si="5"/>
        <v>0</v>
      </c>
      <c r="E83" s="40">
        <f t="shared" si="5"/>
        <v>0</v>
      </c>
      <c r="F83" s="54">
        <f t="shared" si="5"/>
        <v>0</v>
      </c>
      <c r="G83" s="40">
        <f t="shared" si="5"/>
        <v>0</v>
      </c>
      <c r="H83" s="54">
        <f t="shared" si="5"/>
        <v>0</v>
      </c>
      <c r="I83" s="40">
        <f t="shared" si="5"/>
        <v>0</v>
      </c>
      <c r="J83" s="54">
        <f t="shared" si="5"/>
        <v>0</v>
      </c>
      <c r="K83" s="40">
        <f t="shared" si="5"/>
        <v>0</v>
      </c>
    </row>
    <row r="84" spans="1:11" ht="1.5" customHeight="1">
      <c r="A84" s="30"/>
      <c r="B84" s="38"/>
      <c r="C84" s="74"/>
      <c r="D84" s="38"/>
      <c r="E84" s="74"/>
      <c r="F84" s="38"/>
      <c r="G84" s="74"/>
      <c r="H84" s="38"/>
      <c r="I84" s="74"/>
      <c r="J84" s="38"/>
      <c r="K84" s="74"/>
    </row>
    <row r="85" spans="1:11" ht="4.5" customHeight="1">
      <c r="A85" s="72"/>
      <c r="B85" s="73"/>
      <c r="C85" s="75"/>
      <c r="D85" s="73"/>
      <c r="E85" s="75"/>
      <c r="F85" s="73"/>
      <c r="G85" s="75"/>
      <c r="H85" s="73"/>
      <c r="I85" s="75"/>
      <c r="J85" s="73"/>
      <c r="K85" s="75"/>
    </row>
    <row r="86" spans="1:11" ht="12.75">
      <c r="A86" s="55" t="s">
        <v>26</v>
      </c>
      <c r="B86" s="40">
        <f aca="true" t="shared" si="6" ref="B86:K86">+B73+B83</f>
        <v>0</v>
      </c>
      <c r="C86" s="60">
        <f t="shared" si="6"/>
        <v>0</v>
      </c>
      <c r="D86" s="61">
        <f t="shared" si="6"/>
        <v>0</v>
      </c>
      <c r="E86" s="60">
        <f t="shared" si="6"/>
        <v>0</v>
      </c>
      <c r="F86" s="61">
        <f t="shared" si="6"/>
        <v>0</v>
      </c>
      <c r="G86" s="60">
        <f t="shared" si="6"/>
        <v>0</v>
      </c>
      <c r="H86" s="61">
        <f t="shared" si="6"/>
        <v>0</v>
      </c>
      <c r="I86" s="60">
        <f t="shared" si="6"/>
        <v>0</v>
      </c>
      <c r="J86" s="61">
        <f t="shared" si="6"/>
        <v>0</v>
      </c>
      <c r="K86" s="40">
        <f t="shared" si="6"/>
        <v>0</v>
      </c>
    </row>
    <row r="87" spans="1:11" ht="4.5" customHeight="1">
      <c r="A87" s="7"/>
      <c r="B87" s="32"/>
      <c r="C87" s="32"/>
      <c r="D87" s="32"/>
      <c r="E87" s="32"/>
      <c r="F87" s="32"/>
      <c r="G87" s="32"/>
      <c r="H87" s="32"/>
      <c r="I87" s="32"/>
      <c r="J87" s="32"/>
      <c r="K87" s="32"/>
    </row>
    <row r="88" spans="1:11" ht="12" customHeight="1">
      <c r="A88" s="171" t="s">
        <v>27</v>
      </c>
      <c r="B88" s="172"/>
      <c r="C88" s="172"/>
      <c r="D88" s="172"/>
      <c r="E88" s="172"/>
      <c r="F88" s="172"/>
      <c r="G88" s="172"/>
      <c r="H88" s="173"/>
      <c r="I88" s="173"/>
      <c r="J88" s="173"/>
      <c r="K88" s="173"/>
    </row>
    <row r="89" spans="1:11" ht="10.5" customHeight="1">
      <c r="A89" s="28" t="s">
        <v>99</v>
      </c>
      <c r="B89" s="64"/>
      <c r="C89" s="44"/>
      <c r="D89" s="45"/>
      <c r="E89" s="44"/>
      <c r="F89" s="45"/>
      <c r="G89" s="44"/>
      <c r="H89" s="45"/>
      <c r="I89" s="44"/>
      <c r="J89" s="45"/>
      <c r="K89" s="44"/>
    </row>
    <row r="90" spans="1:11" ht="10.5" customHeight="1">
      <c r="A90" s="28" t="s">
        <v>29</v>
      </c>
      <c r="B90" s="64"/>
      <c r="C90" s="44"/>
      <c r="D90" s="45"/>
      <c r="E90" s="44"/>
      <c r="F90" s="45"/>
      <c r="G90" s="44"/>
      <c r="H90" s="45"/>
      <c r="I90" s="44"/>
      <c r="J90" s="45"/>
      <c r="K90" s="44"/>
    </row>
    <row r="91" spans="1:11" ht="10.5" customHeight="1">
      <c r="A91" s="28" t="s">
        <v>28</v>
      </c>
      <c r="B91" s="64"/>
      <c r="C91" s="44"/>
      <c r="D91" s="45"/>
      <c r="E91" s="44"/>
      <c r="F91" s="45"/>
      <c r="G91" s="44"/>
      <c r="H91" s="45"/>
      <c r="I91" s="44"/>
      <c r="J91" s="45"/>
      <c r="K91" s="44"/>
    </row>
    <row r="92" spans="1:11" ht="10.5" customHeight="1">
      <c r="A92" s="28" t="s">
        <v>30</v>
      </c>
      <c r="B92" s="64"/>
      <c r="C92" s="44"/>
      <c r="D92" s="45"/>
      <c r="E92" s="44"/>
      <c r="F92" s="45"/>
      <c r="G92" s="44"/>
      <c r="H92" s="45"/>
      <c r="I92" s="44"/>
      <c r="J92" s="45"/>
      <c r="K92" s="44"/>
    </row>
    <row r="93" spans="1:11" ht="10.5" customHeight="1">
      <c r="A93" s="28"/>
      <c r="B93" s="64"/>
      <c r="C93" s="44"/>
      <c r="D93" s="45"/>
      <c r="E93" s="44"/>
      <c r="F93" s="45"/>
      <c r="G93" s="44"/>
      <c r="H93" s="45"/>
      <c r="I93" s="44"/>
      <c r="J93" s="45"/>
      <c r="K93" s="44"/>
    </row>
    <row r="94" spans="1:11" ht="10.5" customHeight="1">
      <c r="A94" s="28"/>
      <c r="B94" s="64"/>
      <c r="C94" s="44"/>
      <c r="D94" s="45"/>
      <c r="E94" s="44"/>
      <c r="F94" s="45"/>
      <c r="G94" s="44"/>
      <c r="H94" s="45"/>
      <c r="I94" s="44"/>
      <c r="J94" s="45"/>
      <c r="K94" s="44"/>
    </row>
    <row r="95" spans="1:11" ht="10.5" customHeight="1">
      <c r="A95" s="28"/>
      <c r="B95" s="64"/>
      <c r="C95" s="44"/>
      <c r="D95" s="45"/>
      <c r="E95" s="44"/>
      <c r="F95" s="45"/>
      <c r="G95" s="44"/>
      <c r="H95" s="45"/>
      <c r="I95" s="44"/>
      <c r="J95" s="45"/>
      <c r="K95" s="44"/>
    </row>
    <row r="96" spans="1:11" ht="10.5" customHeight="1" thickBot="1">
      <c r="A96" s="84"/>
      <c r="B96" s="99"/>
      <c r="C96" s="46"/>
      <c r="D96" s="47"/>
      <c r="E96" s="46"/>
      <c r="F96" s="47"/>
      <c r="G96" s="46"/>
      <c r="H96" s="47"/>
      <c r="I96" s="46"/>
      <c r="J96" s="47"/>
      <c r="K96" s="46"/>
    </row>
    <row r="97" spans="1:11" ht="13.5" thickTop="1">
      <c r="A97" s="62" t="s">
        <v>31</v>
      </c>
      <c r="B97" s="58">
        <f aca="true" t="shared" si="7" ref="B97:K97">SUM(B89:B96)</f>
        <v>0</v>
      </c>
      <c r="C97" s="95">
        <f t="shared" si="7"/>
        <v>0</v>
      </c>
      <c r="D97" s="59">
        <f t="shared" si="7"/>
        <v>0</v>
      </c>
      <c r="E97" s="96">
        <f t="shared" si="7"/>
        <v>0</v>
      </c>
      <c r="F97" s="59">
        <f t="shared" si="7"/>
        <v>0</v>
      </c>
      <c r="G97" s="96">
        <f t="shared" si="7"/>
        <v>0</v>
      </c>
      <c r="H97" s="59">
        <f t="shared" si="7"/>
        <v>0</v>
      </c>
      <c r="I97" s="96">
        <f t="shared" si="7"/>
        <v>0</v>
      </c>
      <c r="J97" s="59">
        <f t="shared" si="7"/>
        <v>0</v>
      </c>
      <c r="K97" s="96">
        <f t="shared" si="7"/>
        <v>0</v>
      </c>
    </row>
    <row r="98" spans="1:11" ht="12" customHeight="1">
      <c r="A98" s="7"/>
      <c r="B98" s="37"/>
      <c r="C98" s="32"/>
      <c r="D98" s="37"/>
      <c r="E98" s="32"/>
      <c r="F98" s="37"/>
      <c r="G98" s="32"/>
      <c r="H98" s="37"/>
      <c r="I98" s="32"/>
      <c r="J98" s="37"/>
      <c r="K98" s="32"/>
    </row>
    <row r="99" spans="1:11" ht="1.5" customHeight="1">
      <c r="A99" s="39"/>
      <c r="B99" s="30"/>
      <c r="C99" s="39"/>
      <c r="D99" s="30"/>
      <c r="E99" s="39"/>
      <c r="F99" s="30"/>
      <c r="G99" s="97"/>
      <c r="H99" s="31"/>
      <c r="I99" s="97"/>
      <c r="J99" s="31"/>
      <c r="K99" s="97"/>
    </row>
    <row r="100" spans="1:11" ht="12.75">
      <c r="A100" s="55" t="s">
        <v>98</v>
      </c>
      <c r="B100" s="53">
        <f aca="true" t="shared" si="8" ref="B100:K100">+B97+B86</f>
        <v>0</v>
      </c>
      <c r="C100" s="60">
        <f t="shared" si="8"/>
        <v>0</v>
      </c>
      <c r="D100" s="54">
        <f t="shared" si="8"/>
        <v>0</v>
      </c>
      <c r="E100" s="40">
        <f t="shared" si="8"/>
        <v>0</v>
      </c>
      <c r="F100" s="54">
        <f t="shared" si="8"/>
        <v>0</v>
      </c>
      <c r="G100" s="40">
        <f t="shared" si="8"/>
        <v>0</v>
      </c>
      <c r="H100" s="54">
        <f t="shared" si="8"/>
        <v>0</v>
      </c>
      <c r="I100" s="40">
        <f t="shared" si="8"/>
        <v>0</v>
      </c>
      <c r="J100" s="54">
        <f t="shared" si="8"/>
        <v>0</v>
      </c>
      <c r="K100" s="40">
        <f t="shared" si="8"/>
        <v>0</v>
      </c>
    </row>
    <row r="101" spans="1:11" ht="4.5" customHeight="1">
      <c r="A101" s="7"/>
      <c r="B101" s="5"/>
      <c r="C101" s="7"/>
      <c r="D101" s="5"/>
      <c r="E101" s="7"/>
      <c r="F101" s="5"/>
      <c r="G101" s="77"/>
      <c r="I101" s="77"/>
      <c r="K101" s="77"/>
    </row>
    <row r="102" spans="1:11" ht="12.75">
      <c r="A102" s="55" t="s">
        <v>32</v>
      </c>
      <c r="B102" s="40">
        <f aca="true" t="shared" si="9" ref="B102:K102">+B30-B73</f>
        <v>0</v>
      </c>
      <c r="C102" s="40">
        <f t="shared" si="9"/>
        <v>0</v>
      </c>
      <c r="D102" s="61">
        <f t="shared" si="9"/>
        <v>0</v>
      </c>
      <c r="E102" s="40">
        <f t="shared" si="9"/>
        <v>0</v>
      </c>
      <c r="F102" s="61">
        <f t="shared" si="9"/>
        <v>0</v>
      </c>
      <c r="G102" s="40">
        <f t="shared" si="9"/>
        <v>0</v>
      </c>
      <c r="H102" s="61">
        <f t="shared" si="9"/>
        <v>0</v>
      </c>
      <c r="I102" s="60">
        <f t="shared" si="9"/>
        <v>0</v>
      </c>
      <c r="J102" s="61">
        <f t="shared" si="9"/>
        <v>0</v>
      </c>
      <c r="K102" s="40">
        <f t="shared" si="9"/>
        <v>0</v>
      </c>
    </row>
    <row r="103" spans="2:6" ht="12.75">
      <c r="B103" s="9" t="s">
        <v>0</v>
      </c>
      <c r="C103" s="9" t="s">
        <v>0</v>
      </c>
      <c r="D103" s="9" t="s">
        <v>0</v>
      </c>
      <c r="E103" s="9" t="s">
        <v>0</v>
      </c>
      <c r="F103" s="9"/>
    </row>
  </sheetData>
  <sheetProtection password="E7A2" sheet="1" objects="1" scenarios="1" formatCells="0" insertRows="0" deleteRows="0" selectLockedCells="1"/>
  <mergeCells count="29">
    <mergeCell ref="A3:E3"/>
    <mergeCell ref="F1:K1"/>
    <mergeCell ref="A1:E1"/>
    <mergeCell ref="A2:E2"/>
    <mergeCell ref="F9:G9"/>
    <mergeCell ref="F11:G11"/>
    <mergeCell ref="H9:I9"/>
    <mergeCell ref="J11:K11"/>
    <mergeCell ref="J10:K10"/>
    <mergeCell ref="A88:K88"/>
    <mergeCell ref="H11:I11"/>
    <mergeCell ref="B9:C9"/>
    <mergeCell ref="B11:C11"/>
    <mergeCell ref="D9:E9"/>
    <mergeCell ref="D11:E11"/>
    <mergeCell ref="J9:K9"/>
    <mergeCell ref="B10:C10"/>
    <mergeCell ref="D10:E10"/>
    <mergeCell ref="F10:G10"/>
    <mergeCell ref="B5:F5"/>
    <mergeCell ref="B7:C7"/>
    <mergeCell ref="A14:K14"/>
    <mergeCell ref="A59:K59"/>
    <mergeCell ref="H10:I10"/>
    <mergeCell ref="B56:C56"/>
    <mergeCell ref="D56:E56"/>
    <mergeCell ref="F56:G56"/>
    <mergeCell ref="H56:I56"/>
    <mergeCell ref="J56:K56"/>
  </mergeCells>
  <dataValidations count="2">
    <dataValidation type="list" allowBlank="1" showInputMessage="1" promptTitle="Select Basis" prompt="Use the drop-down to select the basis. If none of the suggested answers apply, type in your selection." sqref="B11:K11">
      <formula1>$P$1:$P$5</formula1>
    </dataValidation>
    <dataValidation type="list" allowBlank="1" showInputMessage="1" promptTitle="Select the level of preparation" prompt="Use the drop-down to select the level of preparation. If none of the suggestions answers apply, type in your selection." sqref="B10:K10">
      <formula1>$O$1:$O$7</formula1>
    </dataValidation>
  </dataValidations>
  <printOptions/>
  <pageMargins left="0.25" right="0.25" top="0.17" bottom="0.17" header="0.21" footer="0.2"/>
  <pageSetup fitToHeight="2" horizontalDpi="600" verticalDpi="600" orientation="landscape" r:id="rId2"/>
  <headerFooter alignWithMargins="0">
    <oddFooter>&amp;L&amp;"Arial,Italic"&amp;8nasbp.org/toolkit - Version 2.0&amp;C&amp;8© Copyright 2010 National Association of Surety Bond Producers.  All Rights Reserved. 
For complete terms and conditions, visit nasbp.org/toolkit.&amp;R&amp;8&amp;G Page &amp;P of &amp;N</oddFooter>
  </headerFooter>
  <rowBreaks count="1" manualBreakCount="1">
    <brk id="54" max="255" man="1"/>
  </rowBreaks>
  <legacyDrawingHF r:id="rId1"/>
</worksheet>
</file>

<file path=xl/worksheets/sheet2.xml><?xml version="1.0" encoding="utf-8"?>
<worksheet xmlns="http://schemas.openxmlformats.org/spreadsheetml/2006/main" xmlns:r="http://schemas.openxmlformats.org/officeDocument/2006/relationships">
  <dimension ref="A1:I47"/>
  <sheetViews>
    <sheetView workbookViewId="0" topLeftCell="A1">
      <selection activeCell="A10" sqref="A10"/>
    </sheetView>
  </sheetViews>
  <sheetFormatPr defaultColWidth="9.140625" defaultRowHeight="12.75"/>
  <cols>
    <col min="1" max="1" width="50.7109375" style="0" customWidth="1"/>
    <col min="2" max="6" width="12.7109375" style="0" customWidth="1"/>
    <col min="7" max="7" width="9.7109375" style="0" customWidth="1"/>
    <col min="10" max="10" width="9.7109375" style="0" customWidth="1"/>
  </cols>
  <sheetData>
    <row r="1" spans="1:9" ht="15.75">
      <c r="A1" s="196" t="s">
        <v>95</v>
      </c>
      <c r="B1" s="164"/>
      <c r="C1" s="164"/>
      <c r="D1" s="164"/>
      <c r="E1" s="164"/>
      <c r="F1" s="164"/>
      <c r="G1" s="21"/>
      <c r="I1" s="20"/>
    </row>
    <row r="2" spans="1:9" ht="15.75" customHeight="1">
      <c r="A2" s="101" t="str">
        <f>'Balance Sheet'!A1:E1</f>
        <v>INSERT COMPANY NAME</v>
      </c>
      <c r="B2" s="21"/>
      <c r="C2" s="21"/>
      <c r="D2" s="165" t="s">
        <v>114</v>
      </c>
      <c r="E2" s="165"/>
      <c r="F2" s="165"/>
      <c r="G2" s="21"/>
      <c r="I2" s="19"/>
    </row>
    <row r="3" spans="1:9" ht="12.75" customHeight="1">
      <c r="A3" s="197" t="str">
        <f>'Balance Sheet'!A2:E2</f>
        <v>Address, City, State, Zip</v>
      </c>
      <c r="B3" s="197"/>
      <c r="C3" s="197"/>
      <c r="D3" s="197"/>
      <c r="E3" s="197"/>
      <c r="F3" s="19"/>
      <c r="G3" s="21"/>
      <c r="I3" s="19"/>
    </row>
    <row r="4" spans="1:9" ht="12.75" customHeight="1">
      <c r="A4" s="197" t="str">
        <f>'Balance Sheet'!A3:H3</f>
        <v>Phone: (123) 456-7890 - Fax: (123) 456-7890 - Web: http://www.website.com</v>
      </c>
      <c r="B4" s="197"/>
      <c r="C4" s="197"/>
      <c r="D4" s="197"/>
      <c r="E4" s="197"/>
      <c r="F4" s="19"/>
      <c r="G4" s="21"/>
      <c r="I4" s="19"/>
    </row>
    <row r="5" spans="1:9" ht="4.5" customHeight="1">
      <c r="A5" s="21"/>
      <c r="B5" s="21"/>
      <c r="C5" s="21"/>
      <c r="D5" s="1"/>
      <c r="E5" s="17"/>
      <c r="F5" s="19"/>
      <c r="G5" s="21"/>
      <c r="I5" s="19"/>
    </row>
    <row r="6" spans="1:9" ht="12.75">
      <c r="A6" s="4" t="s">
        <v>1</v>
      </c>
      <c r="B6" s="193">
        <f>IF(ISBLANK('Balance Sheet'!B5:F5),"",'Balance Sheet'!B5:F5)</f>
      </c>
      <c r="C6" s="194"/>
      <c r="D6" s="194"/>
      <c r="E6" s="194"/>
      <c r="F6" s="195"/>
      <c r="G6" s="21"/>
      <c r="I6" s="19"/>
    </row>
    <row r="7" ht="4.5" customHeight="1"/>
    <row r="8" spans="1:7" ht="12.75">
      <c r="A8" s="85" t="s">
        <v>92</v>
      </c>
      <c r="B8" s="89">
        <f>IF('Balance Sheet'!B9="","",'Balance Sheet'!B9)</f>
      </c>
      <c r="C8" s="92">
        <f>IF('Balance Sheet'!D9="","",'Balance Sheet'!D9)</f>
      </c>
      <c r="D8" s="92">
        <f>IF('Balance Sheet'!F9="","",'Balance Sheet'!F9)</f>
      </c>
      <c r="E8" s="92">
        <f>IF('Balance Sheet'!H9="","",'Balance Sheet'!H9)</f>
      </c>
      <c r="F8" s="90">
        <f>IF('Balance Sheet'!J9="","",'Balance Sheet'!J9)</f>
      </c>
      <c r="G8" s="2"/>
    </row>
    <row r="9" spans="1:7" ht="4.5" customHeight="1">
      <c r="A9" s="87"/>
      <c r="B9" s="88"/>
      <c r="C9" s="91"/>
      <c r="D9" s="91"/>
      <c r="E9" s="91"/>
      <c r="F9" s="91"/>
      <c r="G9" s="2"/>
    </row>
    <row r="10" spans="1:7" ht="12.75">
      <c r="A10" s="18" t="s">
        <v>33</v>
      </c>
      <c r="B10" s="106"/>
      <c r="C10" s="107"/>
      <c r="D10" s="107"/>
      <c r="E10" s="107"/>
      <c r="F10" s="108"/>
      <c r="G10" s="2"/>
    </row>
    <row r="11" spans="1:7" ht="12.75">
      <c r="A11" s="18" t="s">
        <v>34</v>
      </c>
      <c r="B11" s="106"/>
      <c r="C11" s="107"/>
      <c r="D11" s="107"/>
      <c r="E11" s="107"/>
      <c r="F11" s="108"/>
      <c r="G11" s="2"/>
    </row>
    <row r="12" spans="1:7" ht="12.75">
      <c r="A12" s="18"/>
      <c r="B12" s="106"/>
      <c r="C12" s="107"/>
      <c r="D12" s="107"/>
      <c r="E12" s="107"/>
      <c r="F12" s="108"/>
      <c r="G12" s="2"/>
    </row>
    <row r="13" spans="1:7" ht="12.75">
      <c r="A13" s="85" t="s">
        <v>35</v>
      </c>
      <c r="B13" s="109">
        <f>SUM(B10:B12)</f>
        <v>0</v>
      </c>
      <c r="C13" s="110">
        <f>SUM(C10:C12)</f>
        <v>0</v>
      </c>
      <c r="D13" s="110">
        <f>SUM(D10:D12)</f>
        <v>0</v>
      </c>
      <c r="E13" s="110">
        <f>SUM(E10:E12)</f>
        <v>0</v>
      </c>
      <c r="F13" s="111">
        <f>SUM(F10:F12)</f>
        <v>0</v>
      </c>
      <c r="G13" s="2"/>
    </row>
    <row r="14" spans="1:7" ht="4.5" customHeight="1">
      <c r="A14" s="87"/>
      <c r="B14" s="112"/>
      <c r="C14" s="110"/>
      <c r="D14" s="110"/>
      <c r="E14" s="110"/>
      <c r="F14" s="110"/>
      <c r="G14" s="2"/>
    </row>
    <row r="15" spans="1:7" ht="12.75">
      <c r="A15" s="18" t="s">
        <v>36</v>
      </c>
      <c r="B15" s="106"/>
      <c r="C15" s="107"/>
      <c r="D15" s="107"/>
      <c r="E15" s="107"/>
      <c r="F15" s="108"/>
      <c r="G15" s="2"/>
    </row>
    <row r="16" spans="1:7" ht="12.75">
      <c r="A16" s="18"/>
      <c r="B16" s="106"/>
      <c r="C16" s="107"/>
      <c r="D16" s="107"/>
      <c r="E16" s="107"/>
      <c r="F16" s="108"/>
      <c r="G16" s="2"/>
    </row>
    <row r="17" spans="1:7" ht="12.75">
      <c r="A17" s="85" t="s">
        <v>37</v>
      </c>
      <c r="B17" s="113">
        <f>B13-(B15+B16)</f>
        <v>0</v>
      </c>
      <c r="C17" s="113">
        <f>C13-(C15+C16)</f>
        <v>0</v>
      </c>
      <c r="D17" s="113">
        <f>D13-(D15+D16)</f>
        <v>0</v>
      </c>
      <c r="E17" s="113">
        <f>E13-(E15+E16)</f>
        <v>0</v>
      </c>
      <c r="F17" s="113">
        <f>F13-(F15+F16)</f>
        <v>0</v>
      </c>
      <c r="G17" s="2"/>
    </row>
    <row r="18" spans="1:7" ht="4.5" customHeight="1">
      <c r="A18" s="87"/>
      <c r="B18" s="112"/>
      <c r="C18" s="110"/>
      <c r="D18" s="110"/>
      <c r="E18" s="110"/>
      <c r="F18" s="110"/>
      <c r="G18" s="2"/>
    </row>
    <row r="19" spans="1:7" ht="12.75">
      <c r="A19" s="18"/>
      <c r="B19" s="106"/>
      <c r="C19" s="107"/>
      <c r="D19" s="107"/>
      <c r="E19" s="107"/>
      <c r="F19" s="108"/>
      <c r="G19" s="2"/>
    </row>
    <row r="20" spans="1:7" ht="12.75">
      <c r="A20" s="18"/>
      <c r="B20" s="106"/>
      <c r="C20" s="107"/>
      <c r="D20" s="107"/>
      <c r="E20" s="107"/>
      <c r="F20" s="108"/>
      <c r="G20" s="2"/>
    </row>
    <row r="21" spans="1:7" ht="12.75">
      <c r="A21" s="18" t="s">
        <v>38</v>
      </c>
      <c r="B21" s="106"/>
      <c r="C21" s="107"/>
      <c r="D21" s="107"/>
      <c r="E21" s="107"/>
      <c r="F21" s="108"/>
      <c r="G21" s="2"/>
    </row>
    <row r="22" spans="1:7" ht="12.75">
      <c r="A22" s="85" t="s">
        <v>39</v>
      </c>
      <c r="B22" s="109">
        <f>SUM(B19:B21)</f>
        <v>0</v>
      </c>
      <c r="C22" s="110">
        <f>SUM(C19:C21)</f>
        <v>0</v>
      </c>
      <c r="D22" s="110">
        <f>SUM(D19:D21)</f>
        <v>0</v>
      </c>
      <c r="E22" s="110">
        <f>SUM(E19:E21)</f>
        <v>0</v>
      </c>
      <c r="F22" s="111">
        <f>SUM(F19:F21)</f>
        <v>0</v>
      </c>
      <c r="G22" s="2"/>
    </row>
    <row r="23" spans="1:7" ht="4.5" customHeight="1">
      <c r="A23" s="87"/>
      <c r="B23" s="112"/>
      <c r="C23" s="110"/>
      <c r="D23" s="110"/>
      <c r="E23" s="110"/>
      <c r="F23" s="110"/>
      <c r="G23" s="2"/>
    </row>
    <row r="24" spans="1:7" ht="12.75">
      <c r="A24" s="85" t="s">
        <v>40</v>
      </c>
      <c r="B24" s="113">
        <f>+B17-B22</f>
        <v>0</v>
      </c>
      <c r="C24" s="114">
        <f>+C17-C22</f>
        <v>0</v>
      </c>
      <c r="D24" s="114">
        <f>+D17-D22</f>
        <v>0</v>
      </c>
      <c r="E24" s="114">
        <f>+E17-E22</f>
        <v>0</v>
      </c>
      <c r="F24" s="115">
        <f>+F17-F22</f>
        <v>0</v>
      </c>
      <c r="G24" s="2"/>
    </row>
    <row r="25" spans="1:7" ht="4.5" customHeight="1">
      <c r="A25" s="87"/>
      <c r="B25" s="112"/>
      <c r="C25" s="110"/>
      <c r="D25" s="110"/>
      <c r="E25" s="110"/>
      <c r="F25" s="110"/>
      <c r="G25" s="2"/>
    </row>
    <row r="26" spans="1:7" ht="12.75">
      <c r="A26" s="18" t="s">
        <v>103</v>
      </c>
      <c r="B26" s="106"/>
      <c r="C26" s="107"/>
      <c r="D26" s="107"/>
      <c r="E26" s="107"/>
      <c r="F26" s="108"/>
      <c r="G26" s="2"/>
    </row>
    <row r="27" spans="1:7" ht="12.75">
      <c r="A27" s="18" t="s">
        <v>102</v>
      </c>
      <c r="B27" s="106"/>
      <c r="C27" s="107"/>
      <c r="D27" s="107"/>
      <c r="E27" s="107"/>
      <c r="F27" s="108"/>
      <c r="G27" s="2"/>
    </row>
    <row r="28" spans="1:7" ht="12.75">
      <c r="A28" s="18" t="s">
        <v>41</v>
      </c>
      <c r="B28" s="106"/>
      <c r="C28" s="107"/>
      <c r="D28" s="107"/>
      <c r="E28" s="107"/>
      <c r="F28" s="108"/>
      <c r="G28" s="2"/>
    </row>
    <row r="29" spans="1:7" ht="12.75">
      <c r="A29" s="18" t="s">
        <v>101</v>
      </c>
      <c r="B29" s="106"/>
      <c r="C29" s="107"/>
      <c r="D29" s="107"/>
      <c r="E29" s="107"/>
      <c r="F29" s="108"/>
      <c r="G29" s="2"/>
    </row>
    <row r="30" spans="1:7" ht="12.75">
      <c r="A30" s="18"/>
      <c r="B30" s="106"/>
      <c r="C30" s="107"/>
      <c r="D30" s="107"/>
      <c r="E30" s="107"/>
      <c r="F30" s="108"/>
      <c r="G30" s="2"/>
    </row>
    <row r="31" spans="1:7" ht="12.75">
      <c r="A31" s="86" t="s">
        <v>42</v>
      </c>
      <c r="B31" s="109">
        <f>SUM(B26:B30)</f>
        <v>0</v>
      </c>
      <c r="C31" s="110">
        <f>SUM(C26:C30)</f>
        <v>0</v>
      </c>
      <c r="D31" s="110">
        <f>SUM(D26:D30)</f>
        <v>0</v>
      </c>
      <c r="E31" s="110">
        <f>SUM(E26:E30)</f>
        <v>0</v>
      </c>
      <c r="F31" s="111">
        <f>SUM(F26:F30)</f>
        <v>0</v>
      </c>
      <c r="G31" s="2"/>
    </row>
    <row r="32" spans="1:7" ht="12.75">
      <c r="A32" s="85" t="s">
        <v>43</v>
      </c>
      <c r="B32" s="113">
        <f>+B24+B31</f>
        <v>0</v>
      </c>
      <c r="C32" s="114">
        <f>+C24+C31</f>
        <v>0</v>
      </c>
      <c r="D32" s="114">
        <f>+D24+D31</f>
        <v>0</v>
      </c>
      <c r="E32" s="114">
        <f>+E24+E31</f>
        <v>0</v>
      </c>
      <c r="F32" s="115">
        <f>+F24+F31</f>
        <v>0</v>
      </c>
      <c r="G32" s="2"/>
    </row>
    <row r="33" spans="1:7" ht="4.5" customHeight="1">
      <c r="A33" s="87"/>
      <c r="B33" s="112"/>
      <c r="C33" s="110"/>
      <c r="D33" s="110"/>
      <c r="E33" s="110"/>
      <c r="F33" s="110"/>
      <c r="G33" s="2"/>
    </row>
    <row r="34" spans="1:7" ht="12.75">
      <c r="A34" s="18" t="s">
        <v>104</v>
      </c>
      <c r="B34" s="106"/>
      <c r="C34" s="107"/>
      <c r="D34" s="107"/>
      <c r="E34" s="107"/>
      <c r="F34" s="108"/>
      <c r="G34" s="2"/>
    </row>
    <row r="35" spans="1:7" ht="12.75">
      <c r="A35" s="18" t="s">
        <v>58</v>
      </c>
      <c r="B35" s="106"/>
      <c r="C35" s="107"/>
      <c r="D35" s="107"/>
      <c r="E35" s="107"/>
      <c r="F35" s="108"/>
      <c r="G35" s="2"/>
    </row>
    <row r="36" spans="1:7" ht="12.75">
      <c r="A36" s="18"/>
      <c r="B36" s="106"/>
      <c r="C36" s="107"/>
      <c r="D36" s="107"/>
      <c r="E36" s="107"/>
      <c r="F36" s="108"/>
      <c r="G36" s="2"/>
    </row>
    <row r="37" spans="1:7" ht="12.75">
      <c r="A37" s="85" t="s">
        <v>105</v>
      </c>
      <c r="B37" s="109">
        <f>+(B32-B34)-B35</f>
        <v>0</v>
      </c>
      <c r="C37" s="109">
        <f>+(C32-C34)-C35</f>
        <v>0</v>
      </c>
      <c r="D37" s="109">
        <f>+(D32-D34)-D35</f>
        <v>0</v>
      </c>
      <c r="E37" s="109">
        <f>+(E32-E34)-E35</f>
        <v>0</v>
      </c>
      <c r="F37" s="109">
        <f>+(F32-F34)-F35</f>
        <v>0</v>
      </c>
      <c r="G37" s="2"/>
    </row>
    <row r="38" spans="1:7" ht="4.5" customHeight="1">
      <c r="A38" s="2" t="s">
        <v>0</v>
      </c>
      <c r="B38" s="116" t="s">
        <v>0</v>
      </c>
      <c r="C38" s="117"/>
      <c r="D38" s="117"/>
      <c r="E38" s="117"/>
      <c r="F38" s="118"/>
      <c r="G38" s="2"/>
    </row>
    <row r="39" spans="1:7" ht="12.75">
      <c r="A39" s="18" t="s">
        <v>93</v>
      </c>
      <c r="B39" s="106"/>
      <c r="C39" s="107"/>
      <c r="D39" s="107"/>
      <c r="E39" s="119"/>
      <c r="F39" s="108"/>
      <c r="G39" s="2"/>
    </row>
    <row r="40" spans="1:7" ht="12.75">
      <c r="A40" s="18" t="s">
        <v>57</v>
      </c>
      <c r="B40" s="106"/>
      <c r="C40" s="107"/>
      <c r="D40" s="107"/>
      <c r="E40" s="119"/>
      <c r="F40" s="108"/>
      <c r="G40" s="2"/>
    </row>
    <row r="41" spans="1:7" ht="12.75">
      <c r="A41" s="18"/>
      <c r="B41" s="120"/>
      <c r="C41" s="121"/>
      <c r="D41" s="121"/>
      <c r="E41" s="121"/>
      <c r="F41" s="122"/>
      <c r="G41" s="2"/>
    </row>
    <row r="42" spans="1:7" ht="12.75">
      <c r="A42" s="100" t="s">
        <v>94</v>
      </c>
      <c r="B42" s="109">
        <f>SUM(B37+B39)-B40</f>
        <v>0</v>
      </c>
      <c r="C42" s="109">
        <f>SUM(C37+C39)-C40</f>
        <v>0</v>
      </c>
      <c r="D42" s="109">
        <f>SUM(D37+D39)-D40</f>
        <v>0</v>
      </c>
      <c r="E42" s="109">
        <f>SUM(E37+E39)-E40</f>
        <v>0</v>
      </c>
      <c r="F42" s="109">
        <f>SUM(F37+F39)-F40</f>
        <v>0</v>
      </c>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row r="46" spans="1:7" ht="12.75">
      <c r="A46" s="2"/>
      <c r="B46" s="2"/>
      <c r="C46" s="2"/>
      <c r="D46" s="2"/>
      <c r="E46" s="2"/>
      <c r="F46" s="2"/>
      <c r="G46" s="2"/>
    </row>
    <row r="47" spans="1:7" ht="12.75">
      <c r="A47" s="2"/>
      <c r="B47" s="2"/>
      <c r="C47" s="2"/>
      <c r="D47" s="2"/>
      <c r="E47" s="2"/>
      <c r="F47" s="2"/>
      <c r="G47" s="2"/>
    </row>
  </sheetData>
  <sheetProtection password="E7A2" sheet="1" objects="1" scenarios="1" formatCells="0" insertRows="0" deleteRows="0" selectLockedCells="1"/>
  <mergeCells count="5">
    <mergeCell ref="B6:F6"/>
    <mergeCell ref="A1:F1"/>
    <mergeCell ref="D2:F2"/>
    <mergeCell ref="A3:E3"/>
    <mergeCell ref="A4:E4"/>
  </mergeCells>
  <printOptions/>
  <pageMargins left="0.5" right="0.5" top="0.25" bottom="0.25" header="0.25" footer="0.25"/>
  <pageSetup horizontalDpi="600" verticalDpi="600" orientation="landscape" r:id="rId2"/>
  <headerFooter alignWithMargins="0">
    <oddFooter>&amp;L&amp;"Arial,Italic"&amp;8nasbp.org/toolkit - Version 2.0&amp;C&amp;8© Copyright 2010 National Association of Surety Bond Producers.  All Rights Reserved. 
For complete terms and conditions, visit nasbp.org/toolkit.&amp;R&amp;8&amp;G Page &amp;P of &amp;N</oddFooter>
  </headerFooter>
  <legacyDrawingHF r:id="rId1"/>
</worksheet>
</file>

<file path=xl/worksheets/sheet3.xml><?xml version="1.0" encoding="utf-8"?>
<worksheet xmlns="http://schemas.openxmlformats.org/spreadsheetml/2006/main" xmlns:r="http://schemas.openxmlformats.org/officeDocument/2006/relationships">
  <dimension ref="A1:IV37"/>
  <sheetViews>
    <sheetView workbookViewId="0" topLeftCell="A1">
      <selection activeCell="A1" sqref="A1"/>
    </sheetView>
  </sheetViews>
  <sheetFormatPr defaultColWidth="9.140625" defaultRowHeight="12.75"/>
  <cols>
    <col min="1" max="1" width="20.00390625" style="0" customWidth="1"/>
    <col min="2" max="6" width="20.7109375" style="0" customWidth="1"/>
    <col min="7" max="7" width="11.140625" style="0" customWidth="1"/>
  </cols>
  <sheetData>
    <row r="1" spans="1:6" ht="15.75">
      <c r="A1" s="21"/>
      <c r="B1" s="21"/>
      <c r="C1" s="16"/>
      <c r="D1" s="196" t="s">
        <v>100</v>
      </c>
      <c r="E1" s="199"/>
      <c r="F1" s="199"/>
    </row>
    <row r="2" spans="1:6" ht="15.75">
      <c r="A2" s="201" t="str">
        <f>'Balance Sheet'!A1:E1</f>
        <v>INSERT COMPANY NAME</v>
      </c>
      <c r="B2" s="202"/>
      <c r="C2" s="202"/>
      <c r="D2" s="202"/>
      <c r="E2" s="165" t="s">
        <v>114</v>
      </c>
      <c r="F2" s="165"/>
    </row>
    <row r="3" spans="1:4" ht="12.75">
      <c r="A3" s="203" t="str">
        <f>'Balance Sheet'!A2:E2</f>
        <v>Address, City, State, Zip</v>
      </c>
      <c r="B3" s="202"/>
      <c r="C3" s="202"/>
      <c r="D3" s="202"/>
    </row>
    <row r="4" spans="1:4" ht="12.75">
      <c r="A4" s="203" t="str">
        <f>'Balance Sheet'!A3:H3</f>
        <v>Phone: (123) 456-7890 - Fax: (123) 456-7890 - Web: http://www.website.com</v>
      </c>
      <c r="B4" s="202"/>
      <c r="C4" s="202"/>
      <c r="D4" s="202"/>
    </row>
    <row r="5" ht="4.5" customHeight="1"/>
    <row r="6" spans="1:256" ht="12.75">
      <c r="A6" s="4" t="s">
        <v>1</v>
      </c>
      <c r="B6" s="200">
        <f>IF(ISBLANK('Balance Sheet'!B5:F5),"",'Balance Sheet'!B5:F5)</f>
      </c>
      <c r="C6" s="194"/>
      <c r="D6" s="19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8" spans="1:7" ht="12.75">
      <c r="A8" s="22" t="s">
        <v>45</v>
      </c>
      <c r="B8" s="154">
        <f>'Income Statement'!B8</f>
      </c>
      <c r="C8" s="155">
        <f>'Income Statement'!C8</f>
      </c>
      <c r="D8" s="155">
        <f>'Income Statement'!D8</f>
      </c>
      <c r="E8" s="155">
        <f>'Income Statement'!E8</f>
      </c>
      <c r="F8" s="155">
        <f>'Income Statement'!F8</f>
      </c>
      <c r="G8" s="23"/>
    </row>
    <row r="9" spans="1:7" ht="4.5" customHeight="1">
      <c r="A9" s="22"/>
      <c r="B9" s="25"/>
      <c r="C9" s="25"/>
      <c r="D9" s="25"/>
      <c r="E9" s="25"/>
      <c r="F9" s="25"/>
      <c r="G9" s="23"/>
    </row>
    <row r="10" spans="1:7" ht="12.75">
      <c r="A10" s="158" t="s">
        <v>68</v>
      </c>
      <c r="B10" s="123">
        <f>SUM('Balance Sheet'!C16:C17)</f>
        <v>0</v>
      </c>
      <c r="C10" s="138">
        <f>SUM('Balance Sheet'!E16:E17)</f>
        <v>0</v>
      </c>
      <c r="D10" s="138">
        <f>SUM('Balance Sheet'!G16:G17)</f>
        <v>0</v>
      </c>
      <c r="E10" s="138">
        <f>SUM('Balance Sheet'!I16:I17)</f>
        <v>0</v>
      </c>
      <c r="F10" s="134">
        <f>SUM('Balance Sheet'!K16:K17)</f>
        <v>0</v>
      </c>
      <c r="G10" s="23"/>
    </row>
    <row r="11" spans="1:7" ht="12.75">
      <c r="A11" s="158" t="s">
        <v>69</v>
      </c>
      <c r="B11" s="124">
        <f>'Balance Sheet'!C18+'Balance Sheet'!C19</f>
        <v>0</v>
      </c>
      <c r="C11" s="136">
        <f>'Balance Sheet'!E18+'Balance Sheet'!E19</f>
        <v>0</v>
      </c>
      <c r="D11" s="136">
        <f>'Balance Sheet'!G18+'Balance Sheet'!G19</f>
        <v>0</v>
      </c>
      <c r="E11" s="136">
        <f>'Balance Sheet'!I18+'Balance Sheet'!I19</f>
        <v>0</v>
      </c>
      <c r="F11" s="135">
        <f>'Balance Sheet'!K18+'Balance Sheet'!K19</f>
        <v>0</v>
      </c>
      <c r="G11" s="23"/>
    </row>
    <row r="12" spans="1:7" ht="12.75">
      <c r="A12" s="159" t="s">
        <v>70</v>
      </c>
      <c r="B12" s="124">
        <f>'Balance Sheet'!C20</f>
        <v>0</v>
      </c>
      <c r="C12" s="136">
        <f>'Balance Sheet'!E20</f>
        <v>0</v>
      </c>
      <c r="D12" s="136">
        <f>'Balance Sheet'!G20</f>
        <v>0</v>
      </c>
      <c r="E12" s="136">
        <f>'Balance Sheet'!I20</f>
        <v>0</v>
      </c>
      <c r="F12" s="135">
        <f>'Balance Sheet'!K20</f>
        <v>0</v>
      </c>
      <c r="G12" s="23"/>
    </row>
    <row r="13" spans="1:7" ht="12.75">
      <c r="A13" s="159" t="s">
        <v>4</v>
      </c>
      <c r="B13" s="124">
        <f>'Balance Sheet'!C30</f>
        <v>0</v>
      </c>
      <c r="C13" s="136">
        <f>'Balance Sheet'!E30</f>
        <v>0</v>
      </c>
      <c r="D13" s="136">
        <f>'Balance Sheet'!G30</f>
        <v>0</v>
      </c>
      <c r="E13" s="136">
        <f>'Balance Sheet'!I30</f>
        <v>0</v>
      </c>
      <c r="F13" s="135">
        <f>'Balance Sheet'!K30</f>
        <v>0</v>
      </c>
      <c r="G13" s="23"/>
    </row>
    <row r="14" spans="1:7" ht="12.75">
      <c r="A14" s="158" t="s">
        <v>46</v>
      </c>
      <c r="B14" s="124">
        <f>'Balance Sheet'!C53</f>
        <v>0</v>
      </c>
      <c r="C14" s="136">
        <f>'Balance Sheet'!E53</f>
        <v>0</v>
      </c>
      <c r="D14" s="136">
        <f>'Balance Sheet'!G53</f>
        <v>0</v>
      </c>
      <c r="E14" s="136">
        <f>'Balance Sheet'!I53</f>
        <v>0</v>
      </c>
      <c r="F14" s="135">
        <f>'Balance Sheet'!K53</f>
        <v>0</v>
      </c>
      <c r="G14" s="23"/>
    </row>
    <row r="15" spans="1:7" ht="12.75">
      <c r="A15" s="158" t="s">
        <v>20</v>
      </c>
      <c r="B15" s="124">
        <f>'Balance Sheet'!C73</f>
        <v>0</v>
      </c>
      <c r="C15" s="136">
        <f>'Balance Sheet'!E73</f>
        <v>0</v>
      </c>
      <c r="D15" s="136">
        <f>'Balance Sheet'!G73</f>
        <v>0</v>
      </c>
      <c r="E15" s="136">
        <f>'Balance Sheet'!I73</f>
        <v>0</v>
      </c>
      <c r="F15" s="135">
        <f>'Balance Sheet'!K73</f>
        <v>0</v>
      </c>
      <c r="G15" s="23"/>
    </row>
    <row r="16" spans="1:7" ht="12.75">
      <c r="A16" s="158" t="s">
        <v>48</v>
      </c>
      <c r="B16" s="124">
        <f>'Balance Sheet'!C86</f>
        <v>0</v>
      </c>
      <c r="C16" s="136">
        <f>'Balance Sheet'!E86</f>
        <v>0</v>
      </c>
      <c r="D16" s="136">
        <f>'Balance Sheet'!G86</f>
        <v>0</v>
      </c>
      <c r="E16" s="136">
        <f>'Balance Sheet'!I86</f>
        <v>0</v>
      </c>
      <c r="F16" s="135">
        <f>'Balance Sheet'!K86</f>
        <v>0</v>
      </c>
      <c r="G16" s="23"/>
    </row>
    <row r="17" spans="1:7" ht="12.75">
      <c r="A17" s="158" t="s">
        <v>47</v>
      </c>
      <c r="B17" s="128">
        <f>'Balance Sheet'!C97</f>
        <v>0</v>
      </c>
      <c r="C17" s="137">
        <f>'Balance Sheet'!E97</f>
        <v>0</v>
      </c>
      <c r="D17" s="137">
        <f>'Balance Sheet'!G97</f>
        <v>0</v>
      </c>
      <c r="E17" s="137">
        <f>'Balance Sheet'!I97</f>
        <v>0</v>
      </c>
      <c r="F17" s="139">
        <f>'Balance Sheet'!K97</f>
        <v>0</v>
      </c>
      <c r="G17" s="23"/>
    </row>
    <row r="18" spans="1:7" ht="4.5" customHeight="1">
      <c r="A18" s="159"/>
      <c r="B18" s="130"/>
      <c r="C18" s="130"/>
      <c r="D18" s="130"/>
      <c r="E18" s="130"/>
      <c r="F18" s="130"/>
      <c r="G18" s="23"/>
    </row>
    <row r="19" spans="1:7" ht="12.75">
      <c r="A19" s="158" t="s">
        <v>49</v>
      </c>
      <c r="B19" s="129">
        <f>'Income Statement'!B13</f>
        <v>0</v>
      </c>
      <c r="C19" s="144">
        <f>'Income Statement'!C13</f>
        <v>0</v>
      </c>
      <c r="D19" s="150">
        <f>'Income Statement'!D13</f>
        <v>0</v>
      </c>
      <c r="E19" s="150">
        <f>'Income Statement'!E13</f>
        <v>0</v>
      </c>
      <c r="F19" s="140">
        <f>'Income Statement'!F13</f>
        <v>0</v>
      </c>
      <c r="G19" s="23"/>
    </row>
    <row r="20" spans="1:7" ht="12.75">
      <c r="A20" s="158" t="s">
        <v>37</v>
      </c>
      <c r="B20" s="124">
        <f>'Income Statement'!B17</f>
        <v>0</v>
      </c>
      <c r="C20" s="145">
        <f>'Income Statement'!C17</f>
        <v>0</v>
      </c>
      <c r="D20" s="136">
        <f>'Income Statement'!D17</f>
        <v>0</v>
      </c>
      <c r="E20" s="136">
        <f>'Income Statement'!E17</f>
        <v>0</v>
      </c>
      <c r="F20" s="135">
        <f>'Income Statement'!F17</f>
        <v>0</v>
      </c>
      <c r="G20" s="23"/>
    </row>
    <row r="21" spans="1:7" ht="12.75">
      <c r="A21" s="158" t="s">
        <v>50</v>
      </c>
      <c r="B21" s="124">
        <f>'Income Statement'!B22</f>
        <v>0</v>
      </c>
      <c r="C21" s="145">
        <f>'Income Statement'!C22</f>
        <v>0</v>
      </c>
      <c r="D21" s="136">
        <f>'Income Statement'!D22</f>
        <v>0</v>
      </c>
      <c r="E21" s="136">
        <f>'Income Statement'!E22</f>
        <v>0</v>
      </c>
      <c r="F21" s="135">
        <f>'Income Statement'!F22</f>
        <v>0</v>
      </c>
      <c r="G21" s="23"/>
    </row>
    <row r="22" spans="1:7" ht="13.5" customHeight="1">
      <c r="A22" s="158" t="s">
        <v>51</v>
      </c>
      <c r="B22" s="124">
        <f>'Income Statement'!B24</f>
        <v>0</v>
      </c>
      <c r="C22" s="145">
        <f>'Income Statement'!C24</f>
        <v>0</v>
      </c>
      <c r="D22" s="136">
        <f>'Income Statement'!D24</f>
        <v>0</v>
      </c>
      <c r="E22" s="136">
        <f>'Income Statement'!E24</f>
        <v>0</v>
      </c>
      <c r="F22" s="135">
        <f>'Income Statement'!F24</f>
        <v>0</v>
      </c>
      <c r="G22" s="23"/>
    </row>
    <row r="23" spans="1:256" ht="13.5" customHeight="1">
      <c r="A23" s="158" t="s">
        <v>44</v>
      </c>
      <c r="B23" s="131">
        <f>'Income Statement'!B37</f>
        <v>0</v>
      </c>
      <c r="C23" s="146">
        <f>'Income Statement'!C37</f>
        <v>0</v>
      </c>
      <c r="D23" s="137">
        <f>'Income Statement'!D37</f>
        <v>0</v>
      </c>
      <c r="E23" s="137">
        <f>'Income Statement'!E37</f>
        <v>0</v>
      </c>
      <c r="F23" s="139">
        <f>'Income Statement'!F37</f>
        <v>0</v>
      </c>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row>
    <row r="24" spans="1:7" ht="12.75">
      <c r="A24" s="23"/>
      <c r="B24" s="132"/>
      <c r="C24" s="132"/>
      <c r="D24" s="132"/>
      <c r="E24" s="132"/>
      <c r="F24" s="132"/>
      <c r="G24" s="23"/>
    </row>
    <row r="25" spans="1:7" ht="12.75">
      <c r="A25" s="198" t="s">
        <v>115</v>
      </c>
      <c r="B25" s="198"/>
      <c r="C25" s="198"/>
      <c r="D25" s="198"/>
      <c r="E25" s="198"/>
      <c r="F25" s="198"/>
      <c r="G25" s="24"/>
    </row>
    <row r="26" spans="1:7" ht="4.5" customHeight="1">
      <c r="A26" s="24"/>
      <c r="B26" s="133"/>
      <c r="C26" s="133"/>
      <c r="D26" s="133"/>
      <c r="E26" s="133"/>
      <c r="F26" s="133"/>
      <c r="G26" s="24"/>
    </row>
    <row r="27" spans="1:7" ht="12.75">
      <c r="A27" s="158" t="s">
        <v>107</v>
      </c>
      <c r="B27" s="160" t="str">
        <f>IF(B15&lt;&gt;0,(B10+B11)/B15,"NA")</f>
        <v>NA</v>
      </c>
      <c r="C27" s="162" t="str">
        <f>IF(C15&lt;&gt;0,(C10+C11)/C15,"NA")</f>
        <v>NA</v>
      </c>
      <c r="D27" s="162" t="str">
        <f>IF(D15&lt;&gt;0,(D10+D11)/D15,"NA")</f>
        <v>NA</v>
      </c>
      <c r="E27" s="162" t="str">
        <f>IF(E15&lt;&gt;0,(E10+E11)/E15,"NA")</f>
        <v>NA</v>
      </c>
      <c r="F27" s="161" t="str">
        <f>IF(F15&lt;&gt;0,(F10+F11)/F15,"NA")</f>
        <v>NA</v>
      </c>
      <c r="G27" s="24"/>
    </row>
    <row r="28" spans="1:7" ht="12.75">
      <c r="A28" s="158" t="s">
        <v>52</v>
      </c>
      <c r="B28" s="125" t="str">
        <f>IF(B15&lt;&gt;0,B13/B15,"NA")</f>
        <v>NA</v>
      </c>
      <c r="C28" s="147" t="str">
        <f>IF(C15&lt;&gt;0,C13/C15,"NA")</f>
        <v>NA</v>
      </c>
      <c r="D28" s="147" t="str">
        <f>IF(D15&lt;&gt;0,D13/D15,"NA")</f>
        <v>NA</v>
      </c>
      <c r="E28" s="163" t="str">
        <f>IF(E15&lt;&gt;0,E13/E15,"NA")</f>
        <v>NA</v>
      </c>
      <c r="F28" s="141" t="str">
        <f>IF(F15&lt;&gt;0,F13/F15,"NA")</f>
        <v>NA</v>
      </c>
      <c r="G28" s="24"/>
    </row>
    <row r="29" spans="1:7" ht="12.75">
      <c r="A29" s="159" t="s">
        <v>53</v>
      </c>
      <c r="B29" s="125" t="str">
        <f>IF(B17&gt;0,B16/B17,"NA")</f>
        <v>NA</v>
      </c>
      <c r="C29" s="147" t="str">
        <f>IF(C17&gt;0,C16/C17,"NA")</f>
        <v>NA</v>
      </c>
      <c r="D29" s="151" t="str">
        <f>IF(D17&gt;0,D16/D17,"NA")</f>
        <v>NA</v>
      </c>
      <c r="E29" s="151" t="str">
        <f>IF(E17&gt;0,E16/E17,"NA")</f>
        <v>NA</v>
      </c>
      <c r="F29" s="141" t="str">
        <f>IF(F17&gt;0,F16/F17,"NA")</f>
        <v>NA</v>
      </c>
      <c r="G29" s="24"/>
    </row>
    <row r="30" spans="1:7" ht="12.75">
      <c r="A30" s="159" t="s">
        <v>54</v>
      </c>
      <c r="B30" s="125" t="str">
        <f>IF(B19&gt;0,360*B11/B19,"NA")</f>
        <v>NA</v>
      </c>
      <c r="C30" s="147" t="str">
        <f>IF(C19&gt;0,360*C11/C19,"NA")</f>
        <v>NA</v>
      </c>
      <c r="D30" s="151" t="str">
        <f>IF(D19&gt;0,360*D11/D19,"NA")</f>
        <v>NA</v>
      </c>
      <c r="E30" s="151" t="str">
        <f>IF(E19&gt;0,360*E11/E19,"NA")</f>
        <v>NA</v>
      </c>
      <c r="F30" s="141" t="str">
        <f>IF(F19&gt;0,360*F11/F19,"NA")</f>
        <v>NA</v>
      </c>
      <c r="G30" s="24"/>
    </row>
    <row r="31" spans="1:7" ht="12.75">
      <c r="A31" s="158" t="s">
        <v>108</v>
      </c>
      <c r="B31" s="126" t="str">
        <f>IF(B17&gt;0,(B23/B17),"NA")</f>
        <v>NA</v>
      </c>
      <c r="C31" s="148" t="str">
        <f>IF(C17&gt;0,(C23/C17),"NA")</f>
        <v>NA</v>
      </c>
      <c r="D31" s="152" t="str">
        <f>IF(D17&gt;0,(D23/D17),"NA")</f>
        <v>NA</v>
      </c>
      <c r="E31" s="152" t="str">
        <f>IF(E17&gt;0,(E23/E17),"NA")</f>
        <v>NA</v>
      </c>
      <c r="F31" s="142" t="str">
        <f>IF(F17&gt;0,(F23/F17),"NA")</f>
        <v>NA</v>
      </c>
      <c r="G31" s="24"/>
    </row>
    <row r="32" spans="1:7" ht="12.75">
      <c r="A32" s="158" t="s">
        <v>109</v>
      </c>
      <c r="B32" s="126" t="str">
        <f>IF(B14&gt;0,(B23/B14),"NA")</f>
        <v>NA</v>
      </c>
      <c r="C32" s="148" t="str">
        <f>IF(C14&gt;0,(C23/C14),"NA")</f>
        <v>NA</v>
      </c>
      <c r="D32" s="152" t="str">
        <f>IF(D14&gt;0,(D23/D14),"NA")</f>
        <v>NA</v>
      </c>
      <c r="E32" s="152" t="str">
        <f>IF(E14&gt;0,(E23/E14),"NA")</f>
        <v>NA</v>
      </c>
      <c r="F32" s="142" t="str">
        <f>IF(F14&gt;0,(F23/F14),"NA")</f>
        <v>NA</v>
      </c>
      <c r="G32" s="24"/>
    </row>
    <row r="33" spans="1:7" ht="12.75">
      <c r="A33" s="158" t="s">
        <v>55</v>
      </c>
      <c r="B33" s="126" t="str">
        <f>IF(B19&lt;&gt;0,+B20/B19,"NA")</f>
        <v>NA</v>
      </c>
      <c r="C33" s="148" t="str">
        <f>IF(C19&lt;&gt;0,+C20/C19,"NA")</f>
        <v>NA</v>
      </c>
      <c r="D33" s="152" t="str">
        <f>IF(D19&lt;&gt;0,+D20/D19,"NA")</f>
        <v>NA</v>
      </c>
      <c r="E33" s="152" t="str">
        <f>IF(E19&lt;&gt;0,+E20/E19,"NA")</f>
        <v>NA</v>
      </c>
      <c r="F33" s="142" t="str">
        <f>IF(F19&lt;&gt;0,+F20/F19,"NA")</f>
        <v>NA</v>
      </c>
      <c r="G33" s="24"/>
    </row>
    <row r="34" spans="1:7" ht="12.75">
      <c r="A34" s="158" t="s">
        <v>110</v>
      </c>
      <c r="B34" s="126" t="str">
        <f>IF(B19&lt;&gt;0,+B21/B19,"NA")</f>
        <v>NA</v>
      </c>
      <c r="C34" s="148" t="str">
        <f>IF(C19&lt;&gt;0,+C21/C19,"NA")</f>
        <v>NA</v>
      </c>
      <c r="D34" s="152" t="str">
        <f>IF(D19&lt;&gt;0,+D21/D19,"NA")</f>
        <v>NA</v>
      </c>
      <c r="E34" s="152" t="str">
        <f>IF(E19&lt;&gt;0,+E21/E19,"NA")</f>
        <v>NA</v>
      </c>
      <c r="F34" s="142" t="str">
        <f>IF(F19&lt;&gt;0,+F21/F19,"NA")</f>
        <v>NA</v>
      </c>
      <c r="G34" s="24"/>
    </row>
    <row r="35" spans="1:7" ht="12.75">
      <c r="A35" s="159" t="s">
        <v>111</v>
      </c>
      <c r="B35" s="126" t="str">
        <f>IF(B19&lt;&gt;0,+B22/B19,"NA")</f>
        <v>NA</v>
      </c>
      <c r="C35" s="148" t="str">
        <f>IF(C19&lt;&gt;0,+C22/C19,"NA")</f>
        <v>NA</v>
      </c>
      <c r="D35" s="152" t="str">
        <f>IF(D19&lt;&gt;0,+D22/D19,"NA")</f>
        <v>NA</v>
      </c>
      <c r="E35" s="152" t="str">
        <f>IF(E19&lt;&gt;0,+E22/E19,"NA")</f>
        <v>NA</v>
      </c>
      <c r="F35" s="142" t="str">
        <f>IF(F19&lt;&gt;0,+F22/F19,"NA")</f>
        <v>NA</v>
      </c>
      <c r="G35" s="24"/>
    </row>
    <row r="36" spans="1:7" ht="12.75">
      <c r="A36" s="158" t="s">
        <v>112</v>
      </c>
      <c r="B36" s="127" t="str">
        <f>IF(B19&lt;&gt;0,B23/B19,"NA")</f>
        <v>NA</v>
      </c>
      <c r="C36" s="149" t="str">
        <f>IF(C19&lt;&gt;0,C23/C19,"NA")</f>
        <v>NA</v>
      </c>
      <c r="D36" s="153" t="str">
        <f>IF(D19&lt;&gt;0,D23/D19,"NA")</f>
        <v>NA</v>
      </c>
      <c r="E36" s="153" t="str">
        <f>IF(E19&lt;&gt;0,E23/E19,"NA")</f>
        <v>NA</v>
      </c>
      <c r="F36" s="143" t="str">
        <f>IF(F19&lt;&gt;0,F23/F19,"NA")</f>
        <v>NA</v>
      </c>
      <c r="G36" s="24"/>
    </row>
    <row r="37" spans="1:7" ht="12.75">
      <c r="A37" s="13"/>
      <c r="B37" s="13"/>
      <c r="C37" s="13"/>
      <c r="D37" s="13"/>
      <c r="E37" s="13"/>
      <c r="F37" s="13"/>
      <c r="G37" s="13"/>
    </row>
  </sheetData>
  <sheetProtection password="E7A2" sheet="1" objects="1" scenarios="1" selectLockedCells="1"/>
  <mergeCells count="7">
    <mergeCell ref="A25:F25"/>
    <mergeCell ref="D1:F1"/>
    <mergeCell ref="B6:D6"/>
    <mergeCell ref="A2:D2"/>
    <mergeCell ref="A3:D3"/>
    <mergeCell ref="A4:D4"/>
    <mergeCell ref="E2:F2"/>
  </mergeCells>
  <printOptions/>
  <pageMargins left="0.25" right="0.25" top="0.5" bottom="0.5" header="0.5" footer="0.5"/>
  <pageSetup horizontalDpi="600" verticalDpi="600" orientation="landscape" r:id="rId4"/>
  <headerFooter alignWithMargins="0">
    <oddFooter xml:space="preserve">&amp;L&amp;"Arial,Italic"&amp;8nasbp.org/toolkit - Version 2.0&amp;C&amp;8© Copyright 2010 National Association of Surety Bond Producers.  All Rights Reserved. 
For complete terms and conditions, visit nasbp.org/toolkit.&amp;R&amp;8&amp;G </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Association of Surety Bond Producers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 Analysis</dc:title>
  <dc:subject>Producers Tool Kit</dc:subject>
  <dc:creator>NASBP</dc:creator>
  <cp:keywords/>
  <dc:description>www.nasbp.org/toolkit</dc:description>
  <cp:lastModifiedBy>Dave Golden</cp:lastModifiedBy>
  <cp:lastPrinted>2010-04-06T16:49:32Z</cp:lastPrinted>
  <dcterms:created xsi:type="dcterms:W3CDTF">1996-10-10T19:16:34Z</dcterms:created>
  <dcterms:modified xsi:type="dcterms:W3CDTF">2011-06-07T14:25:59Z</dcterms:modified>
  <cp:category/>
  <cp:version/>
  <cp:contentType/>
  <cp:contentStatus/>
</cp:coreProperties>
</file>